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6" i="1" l="1"/>
  <c r="F81" i="1" l="1"/>
  <c r="B292" i="1" l="1"/>
  <c r="A292" i="1"/>
  <c r="J291" i="1"/>
  <c r="I291" i="1"/>
  <c r="H291" i="1"/>
  <c r="G291" i="1"/>
  <c r="F291" i="1"/>
  <c r="B282" i="1"/>
  <c r="A282" i="1"/>
  <c r="L292" i="1"/>
  <c r="J281" i="1"/>
  <c r="J292" i="1" s="1"/>
  <c r="I281" i="1"/>
  <c r="I292" i="1" s="1"/>
  <c r="H281" i="1"/>
  <c r="H292" i="1" s="1"/>
  <c r="G281" i="1"/>
  <c r="G292" i="1" s="1"/>
  <c r="F281" i="1"/>
  <c r="B273" i="1"/>
  <c r="A273" i="1"/>
  <c r="J272" i="1"/>
  <c r="I272" i="1"/>
  <c r="H272" i="1"/>
  <c r="G272" i="1"/>
  <c r="F272" i="1"/>
  <c r="B263" i="1"/>
  <c r="A263" i="1"/>
  <c r="L273" i="1"/>
  <c r="J262" i="1"/>
  <c r="I262" i="1"/>
  <c r="H262" i="1"/>
  <c r="G262" i="1"/>
  <c r="F262" i="1"/>
  <c r="B254" i="1"/>
  <c r="A254" i="1"/>
  <c r="J253" i="1"/>
  <c r="I253" i="1"/>
  <c r="H253" i="1"/>
  <c r="G253" i="1"/>
  <c r="F253" i="1"/>
  <c r="B244" i="1"/>
  <c r="A244" i="1"/>
  <c r="L254" i="1"/>
  <c r="J243" i="1"/>
  <c r="J254" i="1" s="1"/>
  <c r="I243" i="1"/>
  <c r="I254" i="1" s="1"/>
  <c r="H243" i="1"/>
  <c r="H254" i="1" s="1"/>
  <c r="G243" i="1"/>
  <c r="G254" i="1" s="1"/>
  <c r="F243" i="1"/>
  <c r="B235" i="1"/>
  <c r="A235" i="1"/>
  <c r="J234" i="1"/>
  <c r="I234" i="1"/>
  <c r="H234" i="1"/>
  <c r="G234" i="1"/>
  <c r="F234" i="1"/>
  <c r="B225" i="1"/>
  <c r="A225" i="1"/>
  <c r="L235" i="1"/>
  <c r="J224" i="1"/>
  <c r="J235" i="1" s="1"/>
  <c r="I224" i="1"/>
  <c r="I235" i="1" s="1"/>
  <c r="H224" i="1"/>
  <c r="G224" i="1"/>
  <c r="G235" i="1" s="1"/>
  <c r="F224" i="1"/>
  <c r="B216" i="1"/>
  <c r="A216" i="1"/>
  <c r="J215" i="1"/>
  <c r="I215" i="1"/>
  <c r="H215" i="1"/>
  <c r="G215" i="1"/>
  <c r="F215" i="1"/>
  <c r="B206" i="1"/>
  <c r="A206" i="1"/>
  <c r="L216" i="1"/>
  <c r="J205" i="1"/>
  <c r="I205" i="1"/>
  <c r="I216" i="1" s="1"/>
  <c r="H205" i="1"/>
  <c r="H216" i="1" s="1"/>
  <c r="G205" i="1"/>
  <c r="G216" i="1" s="1"/>
  <c r="F205" i="1"/>
  <c r="F216" i="1" s="1"/>
  <c r="F51" i="1"/>
  <c r="J216" i="1" l="1"/>
  <c r="F254" i="1"/>
  <c r="H235" i="1"/>
  <c r="F235" i="1"/>
  <c r="G273" i="1"/>
  <c r="I273" i="1"/>
  <c r="F273" i="1"/>
  <c r="H273" i="1"/>
  <c r="J273" i="1"/>
  <c r="F292" i="1"/>
  <c r="B197" i="1"/>
  <c r="A197" i="1"/>
  <c r="J196" i="1"/>
  <c r="I196" i="1"/>
  <c r="H196" i="1"/>
  <c r="G196" i="1"/>
  <c r="F196" i="1"/>
  <c r="F197" i="1" s="1"/>
  <c r="B187" i="1"/>
  <c r="A187" i="1"/>
  <c r="L197" i="1"/>
  <c r="J186" i="1"/>
  <c r="J197" i="1" s="1"/>
  <c r="I186" i="1"/>
  <c r="H186" i="1"/>
  <c r="H197" i="1" s="1"/>
  <c r="G186" i="1"/>
  <c r="B178" i="1"/>
  <c r="A178" i="1"/>
  <c r="J177" i="1"/>
  <c r="I177" i="1"/>
  <c r="H177" i="1"/>
  <c r="G177" i="1"/>
  <c r="F177" i="1"/>
  <c r="B168" i="1"/>
  <c r="A168" i="1"/>
  <c r="L178" i="1"/>
  <c r="J167" i="1"/>
  <c r="I167" i="1"/>
  <c r="I178" i="1" s="1"/>
  <c r="H167" i="1"/>
  <c r="G167" i="1"/>
  <c r="G178" i="1" s="1"/>
  <c r="F167" i="1"/>
  <c r="B159" i="1"/>
  <c r="A159" i="1"/>
  <c r="J158" i="1"/>
  <c r="I158" i="1"/>
  <c r="H158" i="1"/>
  <c r="G158" i="1"/>
  <c r="F158" i="1"/>
  <c r="B149" i="1"/>
  <c r="A149" i="1"/>
  <c r="L159" i="1"/>
  <c r="J148" i="1"/>
  <c r="J159" i="1" s="1"/>
  <c r="I148" i="1"/>
  <c r="H148" i="1"/>
  <c r="H159" i="1" s="1"/>
  <c r="G148" i="1"/>
  <c r="F148" i="1"/>
  <c r="B140" i="1"/>
  <c r="A140" i="1"/>
  <c r="J139" i="1"/>
  <c r="I139" i="1"/>
  <c r="H139" i="1"/>
  <c r="G139" i="1"/>
  <c r="F139" i="1"/>
  <c r="B130" i="1"/>
  <c r="A130" i="1"/>
  <c r="L140" i="1"/>
  <c r="J129" i="1"/>
  <c r="J140" i="1" s="1"/>
  <c r="I129" i="1"/>
  <c r="H129" i="1"/>
  <c r="H140" i="1" s="1"/>
  <c r="G129" i="1"/>
  <c r="F129" i="1"/>
  <c r="B121" i="1"/>
  <c r="A121" i="1"/>
  <c r="J120" i="1"/>
  <c r="I120" i="1"/>
  <c r="H120" i="1"/>
  <c r="G120" i="1"/>
  <c r="F120" i="1"/>
  <c r="B111" i="1"/>
  <c r="A111" i="1"/>
  <c r="L121" i="1"/>
  <c r="J110" i="1"/>
  <c r="I110" i="1"/>
  <c r="H110" i="1"/>
  <c r="H121" i="1" s="1"/>
  <c r="G110" i="1"/>
  <c r="F110" i="1"/>
  <c r="F121" i="1" s="1"/>
  <c r="B102" i="1"/>
  <c r="A102" i="1"/>
  <c r="J101" i="1"/>
  <c r="I101" i="1"/>
  <c r="H101" i="1"/>
  <c r="G101" i="1"/>
  <c r="F101" i="1"/>
  <c r="B91" i="1"/>
  <c r="A91" i="1"/>
  <c r="L102" i="1"/>
  <c r="J90" i="1"/>
  <c r="J102" i="1" s="1"/>
  <c r="I90" i="1"/>
  <c r="H90" i="1"/>
  <c r="H102" i="1" s="1"/>
  <c r="G90" i="1"/>
  <c r="F90" i="1"/>
  <c r="B82" i="1"/>
  <c r="A82" i="1"/>
  <c r="J81" i="1"/>
  <c r="I81" i="1"/>
  <c r="H81" i="1"/>
  <c r="G81" i="1"/>
  <c r="B71" i="1"/>
  <c r="A71" i="1"/>
  <c r="L82" i="1"/>
  <c r="J70" i="1"/>
  <c r="I70" i="1"/>
  <c r="H70" i="1"/>
  <c r="G70" i="1"/>
  <c r="F70" i="1"/>
  <c r="B62" i="1"/>
  <c r="A62" i="1"/>
  <c r="J61" i="1"/>
  <c r="I61" i="1"/>
  <c r="H61" i="1"/>
  <c r="G61" i="1"/>
  <c r="F61" i="1"/>
  <c r="F62" i="1" s="1"/>
  <c r="B52" i="1"/>
  <c r="A52" i="1"/>
  <c r="L62" i="1"/>
  <c r="J51" i="1"/>
  <c r="J62" i="1" s="1"/>
  <c r="I51" i="1"/>
  <c r="I62" i="1" s="1"/>
  <c r="H51" i="1"/>
  <c r="G51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J24" i="1" l="1"/>
  <c r="H24" i="1"/>
  <c r="G24" i="1"/>
  <c r="J121" i="1"/>
  <c r="I82" i="1"/>
  <c r="G82" i="1"/>
  <c r="F159" i="1"/>
  <c r="L293" i="1"/>
  <c r="H62" i="1"/>
  <c r="G62" i="1"/>
  <c r="F178" i="1"/>
  <c r="H178" i="1"/>
  <c r="J178" i="1"/>
  <c r="F140" i="1"/>
  <c r="G121" i="1"/>
  <c r="I121" i="1"/>
  <c r="G102" i="1"/>
  <c r="I102" i="1"/>
  <c r="F82" i="1"/>
  <c r="H82" i="1"/>
  <c r="J82" i="1"/>
  <c r="F43" i="1"/>
  <c r="G43" i="1"/>
  <c r="I43" i="1"/>
  <c r="F24" i="1"/>
  <c r="F102" i="1"/>
  <c r="G197" i="1"/>
  <c r="I197" i="1"/>
  <c r="G159" i="1"/>
  <c r="I159" i="1"/>
  <c r="G140" i="1"/>
  <c r="I140" i="1"/>
  <c r="J293" i="1" l="1"/>
  <c r="H293" i="1"/>
  <c r="I293" i="1"/>
  <c r="G293" i="1"/>
  <c r="F293" i="1"/>
</calcChain>
</file>

<file path=xl/sharedStrings.xml><?xml version="1.0" encoding="utf-8"?>
<sst xmlns="http://schemas.openxmlformats.org/spreadsheetml/2006/main" count="621" uniqueCount="146">
  <si>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</si>
  <si>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</si>
  <si>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</si>
  <si>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</si>
  <si>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</si>
  <si>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</si>
  <si>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</si>
  <si>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</si>
  <si>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</si>
  <si>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</si>
  <si>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</si>
  <si>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</si>
  <si>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</si>
  <si>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</si>
  <si>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</si>
  <si>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</si>
  <si>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</si>
  <si>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</si>
  <si>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</si>
  <si>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</si>
  <si>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</si>
  <si>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</si>
  <si>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</si>
  <si>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</si>
  <si>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</si>
  <si>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</si>
  <si>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</si>
  <si>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</si>
  <si>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</si>
  <si>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</si>
  <si>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</si>
  <si>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</si>
  <si>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</si>
  <si>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</si>
  <si>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</si>
  <si>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</si>
  <si>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</si>
  <si>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</si>
  <si>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№48</t>
  </si>
  <si>
    <t>№256-2021г.</t>
  </si>
  <si>
    <t>ПР</t>
  </si>
  <si>
    <t>Филе цыплёнка тушёное</t>
  </si>
  <si>
    <t>Макаронные изделия отварные</t>
  </si>
  <si>
    <t>Хлеб ржано-пшеничный</t>
  </si>
  <si>
    <t>№88-2015г.</t>
  </si>
  <si>
    <t>Котлета из свинины</t>
  </si>
  <si>
    <t>№268-2015г.</t>
  </si>
  <si>
    <t>Рис отварной</t>
  </si>
  <si>
    <t>№304-2015г</t>
  </si>
  <si>
    <t>Сок фруктовый</t>
  </si>
  <si>
    <t>№389-2015г.</t>
  </si>
  <si>
    <t>Батон</t>
  </si>
  <si>
    <t>Чай с сахаром</t>
  </si>
  <si>
    <t>№685-2004г.</t>
  </si>
  <si>
    <t>Фрукт свежий (яблоко)</t>
  </si>
  <si>
    <t>№338-2015г</t>
  </si>
  <si>
    <t>Суп картофельный</t>
  </si>
  <si>
    <t>№97-2015г.</t>
  </si>
  <si>
    <t>№260-2015г.</t>
  </si>
  <si>
    <t>Каша рассыпчатая гречневая</t>
  </si>
  <si>
    <t>№302-2015г.</t>
  </si>
  <si>
    <t>ТТК №16</t>
  </si>
  <si>
    <t>Пюре картофельное</t>
  </si>
  <si>
    <t>№312-2015г.</t>
  </si>
  <si>
    <t>Рассольник ленинградский</t>
  </si>
  <si>
    <t>№96-2015г.</t>
  </si>
  <si>
    <t>Котлета "Нежная" (из цыплят и свинины)</t>
  </si>
  <si>
    <t>ТТК №26</t>
  </si>
  <si>
    <t>Напиток из варенья (ягода протёртая с сахаром)</t>
  </si>
  <si>
    <t>№387-2015г.</t>
  </si>
  <si>
    <t>Суп с макаронными изделиями</t>
  </si>
  <si>
    <t>№111-2015г.</t>
  </si>
  <si>
    <t>Котлета "Школьная" из свинины</t>
  </si>
  <si>
    <t>ТТК №104</t>
  </si>
  <si>
    <t>Плов "Школьный" из филе бедра цыплят</t>
  </si>
  <si>
    <t>ТТК №20</t>
  </si>
  <si>
    <t>Бутерброд с сыром</t>
  </si>
  <si>
    <t>№3-2015г.</t>
  </si>
  <si>
    <t>№173-2015г.</t>
  </si>
  <si>
    <t>Котлета "Дальневосточная" из минтая и свинины</t>
  </si>
  <si>
    <t>ТТК №25</t>
  </si>
  <si>
    <t>Суп картофельный с горохом</t>
  </si>
  <si>
    <t>№102-2015г.</t>
  </si>
  <si>
    <t>Чай с лимоном</t>
  </si>
  <si>
    <t>№686-2004г.</t>
  </si>
  <si>
    <t>Котлета рубленая из бройлер-цыплят</t>
  </si>
  <si>
    <t>№295-2015г.</t>
  </si>
  <si>
    <t>Гуляш из свинины</t>
  </si>
  <si>
    <t>Напиток ягодный (из клубники)</t>
  </si>
  <si>
    <t>ТТК №89</t>
  </si>
  <si>
    <t>Плов из свинины</t>
  </si>
  <si>
    <t>№265-2015г.</t>
  </si>
  <si>
    <t>Печенье "Молочное"</t>
  </si>
  <si>
    <t>№223-2015г.</t>
  </si>
  <si>
    <t>№304-2015г.</t>
  </si>
  <si>
    <t>Согласовано:</t>
  </si>
  <si>
    <t>Директор</t>
  </si>
  <si>
    <t>сладкое</t>
  </si>
  <si>
    <t>Вафля десертная</t>
  </si>
  <si>
    <t>Биойогурт питьевой "Славянский"</t>
  </si>
  <si>
    <t>кисломол.</t>
  </si>
  <si>
    <t>Картофель тушёный по-домашнему</t>
  </si>
  <si>
    <t>ТТК №13</t>
  </si>
  <si>
    <t>№306-2015г.</t>
  </si>
  <si>
    <t>Печенье "Чайное"</t>
  </si>
  <si>
    <t>Щи из свежей капусты с картофелем</t>
  </si>
  <si>
    <t>Бутерброд с сыром мягким "Рикотта" с шоколадом</t>
  </si>
  <si>
    <t>ТТК №110</t>
  </si>
  <si>
    <t>Печенье "Сливочное"</t>
  </si>
  <si>
    <t>Биточки рыбные "Диетические" (из минтая)</t>
  </si>
  <si>
    <t>ТТК №103</t>
  </si>
  <si>
    <t>Печенье "Слана"</t>
  </si>
  <si>
    <t>Рассольник ленинградский со сметаной</t>
  </si>
  <si>
    <t>Компот из свежих яблок</t>
  </si>
  <si>
    <t>№342-2015г.</t>
  </si>
  <si>
    <t>Жаркое по-домашнему (свинина)</t>
  </si>
  <si>
    <t>№259-2015г.</t>
  </si>
  <si>
    <t>Борщ со свежей капустой и картофелем</t>
  </si>
  <si>
    <t>№82-2015г.</t>
  </si>
  <si>
    <t>Груша свежая (порция)</t>
  </si>
  <si>
    <t>Пирожное бисквитное "Солнышко"</t>
  </si>
  <si>
    <t>№305-2015г.</t>
  </si>
  <si>
    <t>Напиток лимонный</t>
  </si>
  <si>
    <t>№699-2004г.</t>
  </si>
  <si>
    <t>Какао с молоком и витаминами</t>
  </si>
  <si>
    <t>№502-2021г.</t>
  </si>
  <si>
    <t>Колбасные изделия отварные (сосиски)</t>
  </si>
  <si>
    <t>№353-2021г.</t>
  </si>
  <si>
    <t>Напиток "Витаминка"</t>
  </si>
  <si>
    <t>ТТК №27</t>
  </si>
  <si>
    <t>Филе минтая запечённое</t>
  </si>
  <si>
    <t>Пряник "Шоколадно-ореховый"</t>
  </si>
  <si>
    <t>Запеканка из творога с ягодой, протёртой с сахаром</t>
  </si>
  <si>
    <t>Батон пшеничный</t>
  </si>
  <si>
    <t>Бобовые отварные (кукуруза сахарная консервированная)</t>
  </si>
  <si>
    <t>Каша вязкая молочная из пшённой крупы с маслом сливочным</t>
  </si>
  <si>
    <t>Филе цыплёнка запечённое</t>
  </si>
  <si>
    <t>ТТК №18</t>
  </si>
  <si>
    <t>Бобовые отварные (горошек зелёный консервированный)</t>
  </si>
  <si>
    <t>Апельсин свежий (порция)</t>
  </si>
  <si>
    <t>Йогурт питьевой</t>
  </si>
  <si>
    <t>Котлета "Нежная" (из филе бедра цыплят и свинины)</t>
  </si>
  <si>
    <t>Борщ со свежей капустой и картофелем со сметаной</t>
  </si>
  <si>
    <t>Колбасные изделия отварные (колбаса)</t>
  </si>
  <si>
    <t>Яйцо варёное</t>
  </si>
  <si>
    <t>№209-2015г.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</si>
</sst>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0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0" fillId="2" borderId="2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8" fillId="0" borderId="2" xfId="0" applyFont="1" applyBorder="1"/>
    <xf numFmtId="0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8" fillId="2" borderId="2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0" borderId="2" xfId="0" applyFont="1" applyBorder="1"/>
    <xf numFmtId="0" fontId="5" fillId="0" borderId="2" xfId="0" applyFont="1" applyBorder="1"/>
    <xf numFmtId="0" fontId="5" fillId="2" borderId="2" xfId="0" applyFont="1" applyFill="1" applyBorder="1" applyProtection="1">
      <protection locked="0"/>
    </xf>
    <xf numFmtId="0" fontId="4" fillId="0" borderId="2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10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tabSelected="1" workbookViewId="0">
      <pane xSplit="4" ySplit="5" topLeftCell="E100" activePane="bottomRight" state="frozen"/>
      <selection pane="topRight" activeCell="E1" sqref="E1"/>
      <selection pane="bottomLeft" activeCell="A6" sqref="A6"/>
      <selection pane="bottomRight" activeCell="D110" sqref="D1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/>
      <c r="D1" s="67"/>
      <c r="E1" s="67"/>
      <c r="F1" s="12" t="s">
        <v>95</v>
      </c>
      <c r="G1" s="2" t="s">
        <v>16</v>
      </c>
      <c r="H1" s="68" t="s">
        <v>96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17</v>
      </c>
      <c r="H2" s="68"/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27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126</v>
      </c>
      <c r="F6" s="40">
        <v>100</v>
      </c>
      <c r="G6" s="40">
        <v>11.1</v>
      </c>
      <c r="H6" s="40">
        <v>23.9</v>
      </c>
      <c r="I6" s="40">
        <v>0.4</v>
      </c>
      <c r="J6" s="40">
        <v>261</v>
      </c>
      <c r="K6" s="41" t="s">
        <v>127</v>
      </c>
      <c r="L6" s="40"/>
    </row>
    <row r="7" spans="1:12" ht="25.5" x14ac:dyDescent="0.25">
      <c r="A7" s="23"/>
      <c r="B7" s="15"/>
      <c r="C7" s="11"/>
      <c r="D7" s="6" t="s">
        <v>20</v>
      </c>
      <c r="E7" s="42" t="s">
        <v>42</v>
      </c>
      <c r="F7" s="43">
        <v>160</v>
      </c>
      <c r="G7" s="43">
        <v>5.92</v>
      </c>
      <c r="H7" s="43">
        <v>5.28</v>
      </c>
      <c r="I7" s="43">
        <v>31.52</v>
      </c>
      <c r="J7" s="43">
        <v>196.8</v>
      </c>
      <c r="K7" s="44" t="s">
        <v>39</v>
      </c>
      <c r="L7" s="43"/>
    </row>
    <row r="8" spans="1:12" ht="25.5" x14ac:dyDescent="0.25">
      <c r="A8" s="23"/>
      <c r="B8" s="15"/>
      <c r="C8" s="11"/>
      <c r="D8" s="7" t="s">
        <v>21</v>
      </c>
      <c r="E8" s="42" t="s">
        <v>52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 t="s">
        <v>53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2.5799999999999996</v>
      </c>
      <c r="H9" s="43">
        <v>0.39</v>
      </c>
      <c r="I9" s="43">
        <v>13.56</v>
      </c>
      <c r="J9" s="43">
        <v>68.399999999999991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3" t="s">
        <v>97</v>
      </c>
      <c r="E11" s="42" t="s">
        <v>111</v>
      </c>
      <c r="F11" s="43">
        <v>13</v>
      </c>
      <c r="G11" s="43">
        <v>0.98</v>
      </c>
      <c r="H11" s="43">
        <v>2.08</v>
      </c>
      <c r="I11" s="43">
        <v>8.58</v>
      </c>
      <c r="J11" s="43">
        <v>58.5</v>
      </c>
      <c r="K11" s="44" t="s">
        <v>40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503</v>
      </c>
      <c r="G13" s="19">
        <f t="shared" ref="G13:J13" si="0">SUM(G6:G12)</f>
        <v>20.65</v>
      </c>
      <c r="H13" s="19">
        <f t="shared" si="0"/>
        <v>31.67</v>
      </c>
      <c r="I13" s="19">
        <f t="shared" si="0"/>
        <v>69.06</v>
      </c>
      <c r="J13" s="19">
        <f t="shared" si="0"/>
        <v>644.69999999999993</v>
      </c>
      <c r="K13" s="25"/>
      <c r="L13" s="19">
        <v>106.86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26</v>
      </c>
      <c r="E15" s="42" t="s">
        <v>105</v>
      </c>
      <c r="F15" s="43">
        <v>250</v>
      </c>
      <c r="G15" s="43">
        <v>1.77</v>
      </c>
      <c r="H15" s="43">
        <v>4.95</v>
      </c>
      <c r="I15" s="43">
        <v>7.9</v>
      </c>
      <c r="J15" s="43">
        <v>89.75</v>
      </c>
      <c r="K15" s="44" t="s">
        <v>44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109</v>
      </c>
      <c r="F16" s="43">
        <v>90</v>
      </c>
      <c r="G16" s="43">
        <v>13.8</v>
      </c>
      <c r="H16" s="43">
        <v>7.44</v>
      </c>
      <c r="I16" s="43">
        <v>15.36</v>
      </c>
      <c r="J16" s="43">
        <v>183.6</v>
      </c>
      <c r="K16" s="44" t="s">
        <v>110</v>
      </c>
      <c r="L16" s="43"/>
    </row>
    <row r="17" spans="1:12" ht="25.5" x14ac:dyDescent="0.25">
      <c r="A17" s="23"/>
      <c r="B17" s="15"/>
      <c r="C17" s="11"/>
      <c r="D17" s="7" t="s">
        <v>28</v>
      </c>
      <c r="E17" s="42" t="s">
        <v>47</v>
      </c>
      <c r="F17" s="43">
        <v>150</v>
      </c>
      <c r="G17" s="43">
        <v>3.65</v>
      </c>
      <c r="H17" s="43">
        <v>5.37</v>
      </c>
      <c r="I17" s="43">
        <v>36.68</v>
      </c>
      <c r="J17" s="43">
        <v>209.7</v>
      </c>
      <c r="K17" s="44" t="s">
        <v>94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128</v>
      </c>
      <c r="F18" s="43">
        <v>200</v>
      </c>
      <c r="G18" s="43">
        <v>0.5</v>
      </c>
      <c r="H18" s="43">
        <v>0</v>
      </c>
      <c r="I18" s="43">
        <v>22.8</v>
      </c>
      <c r="J18" s="43">
        <v>93.1</v>
      </c>
      <c r="K18" s="44" t="s">
        <v>129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51</v>
      </c>
      <c r="F19" s="43">
        <v>15</v>
      </c>
      <c r="G19" s="43">
        <v>1.2</v>
      </c>
      <c r="H19" s="43">
        <v>0.45</v>
      </c>
      <c r="I19" s="43">
        <v>8.1</v>
      </c>
      <c r="J19" s="43">
        <v>42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25</v>
      </c>
      <c r="G20" s="43">
        <v>2.15</v>
      </c>
      <c r="H20" s="43">
        <v>0.33</v>
      </c>
      <c r="I20" s="43">
        <v>11.3</v>
      </c>
      <c r="J20" s="43">
        <v>57</v>
      </c>
      <c r="K20" s="44" t="s">
        <v>40</v>
      </c>
      <c r="L20" s="43"/>
    </row>
    <row r="21" spans="1:12" ht="15" x14ac:dyDescent="0.25">
      <c r="A21" s="23"/>
      <c r="B21" s="15"/>
      <c r="C21" s="11"/>
      <c r="D21" s="63" t="s">
        <v>97</v>
      </c>
      <c r="E21" s="42" t="s">
        <v>104</v>
      </c>
      <c r="F21" s="43">
        <v>14</v>
      </c>
      <c r="G21" s="43">
        <v>1.06</v>
      </c>
      <c r="H21" s="43">
        <v>1.51</v>
      </c>
      <c r="I21" s="43">
        <v>9.9700000000000006</v>
      </c>
      <c r="J21" s="43">
        <v>57.82</v>
      </c>
      <c r="K21" s="44" t="s">
        <v>40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744</v>
      </c>
      <c r="G23" s="19">
        <f t="shared" ref="G23:J23" si="1">SUM(G14:G22)</f>
        <v>24.129999999999995</v>
      </c>
      <c r="H23" s="19">
        <f t="shared" si="1"/>
        <v>20.05</v>
      </c>
      <c r="I23" s="19">
        <f t="shared" si="1"/>
        <v>112.10999999999999</v>
      </c>
      <c r="J23" s="19">
        <f t="shared" si="1"/>
        <v>732.97</v>
      </c>
      <c r="K23" s="25"/>
      <c r="L23" s="19">
        <v>106.86</v>
      </c>
    </row>
    <row r="24" spans="1:12" ht="15.75" thickBot="1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1247</v>
      </c>
      <c r="G24" s="32">
        <f t="shared" ref="G24:J24" si="2">G13+G23</f>
        <v>44.779999999999994</v>
      </c>
      <c r="H24" s="32">
        <f t="shared" si="2"/>
        <v>51.72</v>
      </c>
      <c r="I24" s="32">
        <f t="shared" si="2"/>
        <v>181.17</v>
      </c>
      <c r="J24" s="32">
        <f t="shared" si="2"/>
        <v>1377.67</v>
      </c>
      <c r="K24" s="32"/>
      <c r="L24" s="32">
        <f t="shared" ref="L24" si="3">L13+L23</f>
        <v>213.72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130</v>
      </c>
      <c r="F25" s="40">
        <v>60</v>
      </c>
      <c r="G25" s="40">
        <v>10.56</v>
      </c>
      <c r="H25" s="40">
        <v>3.72</v>
      </c>
      <c r="I25" s="40">
        <v>2.2799999999999998</v>
      </c>
      <c r="J25" s="40">
        <v>85.2</v>
      </c>
      <c r="K25" s="41" t="s">
        <v>61</v>
      </c>
      <c r="L25" s="40"/>
    </row>
    <row r="26" spans="1:12" ht="25.5" x14ac:dyDescent="0.25">
      <c r="A26" s="14"/>
      <c r="B26" s="15"/>
      <c r="C26" s="11"/>
      <c r="D26" s="63" t="s">
        <v>20</v>
      </c>
      <c r="E26" s="42" t="s">
        <v>62</v>
      </c>
      <c r="F26" s="43">
        <v>180</v>
      </c>
      <c r="G26" s="43">
        <v>3.68</v>
      </c>
      <c r="H26" s="43">
        <v>5.76</v>
      </c>
      <c r="I26" s="43">
        <v>24.53</v>
      </c>
      <c r="J26" s="43">
        <v>164.7</v>
      </c>
      <c r="K26" s="44" t="s">
        <v>63</v>
      </c>
      <c r="L26" s="43"/>
    </row>
    <row r="27" spans="1:12" ht="25.5" x14ac:dyDescent="0.25">
      <c r="A27" s="14"/>
      <c r="B27" s="15"/>
      <c r="C27" s="11"/>
      <c r="D27" s="7" t="s">
        <v>21</v>
      </c>
      <c r="E27" s="42" t="s">
        <v>83</v>
      </c>
      <c r="F27" s="43">
        <v>207</v>
      </c>
      <c r="G27" s="43">
        <v>0.13</v>
      </c>
      <c r="H27" s="43">
        <v>0.02</v>
      </c>
      <c r="I27" s="43">
        <v>15.2</v>
      </c>
      <c r="J27" s="43">
        <v>62</v>
      </c>
      <c r="K27" s="44" t="s">
        <v>84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43</v>
      </c>
      <c r="F28" s="43">
        <v>35</v>
      </c>
      <c r="G28" s="43">
        <v>3.01</v>
      </c>
      <c r="H28" s="43">
        <v>0.46</v>
      </c>
      <c r="I28" s="43">
        <v>15.82</v>
      </c>
      <c r="J28" s="43">
        <v>79.8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3" t="s">
        <v>97</v>
      </c>
      <c r="E30" s="42" t="s">
        <v>131</v>
      </c>
      <c r="F30" s="43">
        <v>32</v>
      </c>
      <c r="G30" s="43">
        <v>1.6</v>
      </c>
      <c r="H30" s="43">
        <v>1.92</v>
      </c>
      <c r="I30" s="43">
        <v>22.08</v>
      </c>
      <c r="J30" s="43">
        <v>112</v>
      </c>
      <c r="K30" s="44" t="s">
        <v>40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514</v>
      </c>
      <c r="G32" s="19">
        <f t="shared" ref="G32" si="4">SUM(G25:G31)</f>
        <v>18.980000000000004</v>
      </c>
      <c r="H32" s="19">
        <f t="shared" ref="H32" si="5">SUM(H25:H31)</f>
        <v>11.88</v>
      </c>
      <c r="I32" s="19">
        <f t="shared" ref="I32" si="6">SUM(I25:I31)</f>
        <v>79.91</v>
      </c>
      <c r="J32" s="19">
        <f t="shared" ref="J32" si="7">SUM(J25:J31)</f>
        <v>503.7</v>
      </c>
      <c r="K32" s="25"/>
      <c r="L32" s="19">
        <v>106.86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81</v>
      </c>
      <c r="F34" s="43">
        <v>250</v>
      </c>
      <c r="G34" s="43">
        <v>5.49</v>
      </c>
      <c r="H34" s="43">
        <v>5.27</v>
      </c>
      <c r="I34" s="43">
        <v>16.54</v>
      </c>
      <c r="J34" s="43">
        <v>148.25</v>
      </c>
      <c r="K34" s="44" t="s">
        <v>82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87</v>
      </c>
      <c r="F35" s="43">
        <v>120</v>
      </c>
      <c r="G35" s="43">
        <v>12.77</v>
      </c>
      <c r="H35" s="43">
        <v>33.83</v>
      </c>
      <c r="I35" s="43">
        <v>3.47</v>
      </c>
      <c r="J35" s="43">
        <v>370.8</v>
      </c>
      <c r="K35" s="44" t="s">
        <v>58</v>
      </c>
      <c r="L35" s="43"/>
    </row>
    <row r="36" spans="1:12" ht="25.5" x14ac:dyDescent="0.25">
      <c r="A36" s="14"/>
      <c r="B36" s="15"/>
      <c r="C36" s="11"/>
      <c r="D36" s="7" t="s">
        <v>28</v>
      </c>
      <c r="E36" s="42" t="s">
        <v>59</v>
      </c>
      <c r="F36" s="43">
        <v>160</v>
      </c>
      <c r="G36" s="43">
        <v>9.17</v>
      </c>
      <c r="H36" s="43">
        <v>6.5</v>
      </c>
      <c r="I36" s="43">
        <v>41.22</v>
      </c>
      <c r="J36" s="43">
        <v>260</v>
      </c>
      <c r="K36" s="44" t="s">
        <v>60</v>
      </c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122</v>
      </c>
      <c r="F37" s="43">
        <v>200</v>
      </c>
      <c r="G37" s="43">
        <v>0.1</v>
      </c>
      <c r="H37" s="43">
        <v>0</v>
      </c>
      <c r="I37" s="43">
        <v>25.2</v>
      </c>
      <c r="J37" s="43">
        <v>96</v>
      </c>
      <c r="K37" s="44" t="s">
        <v>123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51</v>
      </c>
      <c r="F38" s="43">
        <v>20</v>
      </c>
      <c r="G38" s="43">
        <v>1.6</v>
      </c>
      <c r="H38" s="43">
        <v>0.6</v>
      </c>
      <c r="I38" s="43">
        <v>10.8</v>
      </c>
      <c r="J38" s="43">
        <v>56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43</v>
      </c>
      <c r="F39" s="43">
        <v>30</v>
      </c>
      <c r="G39" s="43">
        <v>2.58</v>
      </c>
      <c r="H39" s="43">
        <v>0.39</v>
      </c>
      <c r="I39" s="43">
        <v>13.56</v>
      </c>
      <c r="J39" s="43">
        <v>68.400000000000006</v>
      </c>
      <c r="K39" s="44" t="s">
        <v>40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780</v>
      </c>
      <c r="G42" s="19">
        <f t="shared" ref="G42" si="8">SUM(G33:G41)</f>
        <v>31.71</v>
      </c>
      <c r="H42" s="19">
        <f t="shared" ref="H42" si="9">SUM(H33:H41)</f>
        <v>46.589999999999996</v>
      </c>
      <c r="I42" s="19">
        <f t="shared" ref="I42" si="10">SUM(I33:I41)</f>
        <v>110.78999999999999</v>
      </c>
      <c r="J42" s="19">
        <f t="shared" ref="J42" si="11">SUM(J33:J41)</f>
        <v>999.44999999999993</v>
      </c>
      <c r="K42" s="25"/>
      <c r="L42" s="19">
        <v>106.86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1294</v>
      </c>
      <c r="G43" s="32">
        <f t="shared" ref="G43" si="12">G32+G42</f>
        <v>50.690000000000005</v>
      </c>
      <c r="H43" s="32">
        <f t="shared" ref="H43" si="13">H32+H42</f>
        <v>58.47</v>
      </c>
      <c r="I43" s="32">
        <f t="shared" ref="I43" si="14">I32+I42</f>
        <v>190.7</v>
      </c>
      <c r="J43" s="32">
        <f t="shared" ref="J43:L43" si="15">J32+J42</f>
        <v>1503.1499999999999</v>
      </c>
      <c r="K43" s="32"/>
      <c r="L43" s="32">
        <f t="shared" si="15"/>
        <v>213.72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132</v>
      </c>
      <c r="F44" s="40">
        <v>135</v>
      </c>
      <c r="G44" s="40">
        <v>19.96</v>
      </c>
      <c r="H44" s="40">
        <v>17.190000000000001</v>
      </c>
      <c r="I44" s="40">
        <v>36.630000000000003</v>
      </c>
      <c r="J44" s="40">
        <v>372.65</v>
      </c>
      <c r="K44" s="41" t="s">
        <v>93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53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133</v>
      </c>
      <c r="F47" s="43">
        <v>20</v>
      </c>
      <c r="G47" s="43">
        <v>1.6</v>
      </c>
      <c r="H47" s="43">
        <v>0.6</v>
      </c>
      <c r="I47" s="43">
        <v>10.8</v>
      </c>
      <c r="J47" s="43">
        <v>56</v>
      </c>
      <c r="K47" s="44" t="s">
        <v>40</v>
      </c>
      <c r="L47" s="43"/>
    </row>
    <row r="48" spans="1:12" ht="25.5" x14ac:dyDescent="0.25">
      <c r="A48" s="23"/>
      <c r="B48" s="15"/>
      <c r="C48" s="11"/>
      <c r="D48" s="7" t="s">
        <v>23</v>
      </c>
      <c r="E48" s="42" t="s">
        <v>54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 t="s">
        <v>55</v>
      </c>
      <c r="L48" s="43"/>
    </row>
    <row r="49" spans="1:12" ht="15" x14ac:dyDescent="0.25">
      <c r="A49" s="23"/>
      <c r="B49" s="15"/>
      <c r="C49" s="11"/>
      <c r="D49" s="5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6">SUM(G44:G50)</f>
        <v>22.230000000000004</v>
      </c>
      <c r="H51" s="19">
        <f t="shared" ref="H51" si="17">SUM(H44:H50)</f>
        <v>18.410000000000004</v>
      </c>
      <c r="I51" s="19">
        <f t="shared" ref="I51" si="18">SUM(I44:I50)</f>
        <v>77.13000000000001</v>
      </c>
      <c r="J51" s="19">
        <f t="shared" ref="J51" si="19">SUM(J44:J50)</f>
        <v>559.15</v>
      </c>
      <c r="K51" s="25"/>
      <c r="L51" s="19">
        <v>106.86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26</v>
      </c>
      <c r="E53" s="42" t="s">
        <v>112</v>
      </c>
      <c r="F53" s="43">
        <v>255</v>
      </c>
      <c r="G53" s="43">
        <v>2.15</v>
      </c>
      <c r="H53" s="43">
        <v>5.84</v>
      </c>
      <c r="I53" s="43">
        <v>12.16</v>
      </c>
      <c r="J53" s="43">
        <v>115.35</v>
      </c>
      <c r="K53" s="44" t="s">
        <v>65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66</v>
      </c>
      <c r="F54" s="43">
        <v>90</v>
      </c>
      <c r="G54" s="43">
        <v>12.6</v>
      </c>
      <c r="H54" s="43">
        <v>19.98</v>
      </c>
      <c r="I54" s="43">
        <v>12.6</v>
      </c>
      <c r="J54" s="43">
        <v>280.08</v>
      </c>
      <c r="K54" s="44" t="s">
        <v>67</v>
      </c>
      <c r="L54" s="43"/>
    </row>
    <row r="55" spans="1:12" ht="25.5" x14ac:dyDescent="0.25">
      <c r="A55" s="23"/>
      <c r="B55" s="15"/>
      <c r="C55" s="11"/>
      <c r="D55" s="7" t="s">
        <v>28</v>
      </c>
      <c r="E55" s="42" t="s">
        <v>42</v>
      </c>
      <c r="F55" s="43">
        <v>150</v>
      </c>
      <c r="G55" s="43">
        <v>5.55</v>
      </c>
      <c r="H55" s="43">
        <v>4.95</v>
      </c>
      <c r="I55" s="43">
        <v>29.55</v>
      </c>
      <c r="J55" s="43">
        <v>184.5</v>
      </c>
      <c r="K55" s="44" t="s">
        <v>39</v>
      </c>
      <c r="L55" s="43"/>
    </row>
    <row r="56" spans="1:12" ht="25.5" x14ac:dyDescent="0.25">
      <c r="A56" s="23"/>
      <c r="B56" s="15"/>
      <c r="C56" s="11"/>
      <c r="D56" s="7" t="s">
        <v>29</v>
      </c>
      <c r="E56" s="42" t="s">
        <v>52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 t="s">
        <v>53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51</v>
      </c>
      <c r="F57" s="43">
        <v>20</v>
      </c>
      <c r="G57" s="43">
        <v>1.6</v>
      </c>
      <c r="H57" s="43">
        <v>0.6</v>
      </c>
      <c r="I57" s="43">
        <v>10.8</v>
      </c>
      <c r="J57" s="43">
        <v>56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43</v>
      </c>
      <c r="F58" s="43">
        <v>30</v>
      </c>
      <c r="G58" s="43">
        <v>2.58</v>
      </c>
      <c r="H58" s="43">
        <v>0.39</v>
      </c>
      <c r="I58" s="43">
        <v>13.56</v>
      </c>
      <c r="J58" s="43">
        <v>68.400000000000006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745</v>
      </c>
      <c r="G61" s="19">
        <f t="shared" ref="G61" si="20">SUM(G52:G60)</f>
        <v>24.550000000000004</v>
      </c>
      <c r="H61" s="19">
        <f t="shared" ref="H61" si="21">SUM(H52:H60)</f>
        <v>31.78</v>
      </c>
      <c r="I61" s="19">
        <f t="shared" ref="I61" si="22">SUM(I52:I60)</f>
        <v>93.67</v>
      </c>
      <c r="J61" s="19">
        <f t="shared" ref="J61" si="23">SUM(J52:J60)</f>
        <v>764.32999999999993</v>
      </c>
      <c r="K61" s="25"/>
      <c r="L61" s="19">
        <v>106.86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1250</v>
      </c>
      <c r="G62" s="32">
        <f t="shared" ref="G62" si="24">G51+G61</f>
        <v>46.780000000000008</v>
      </c>
      <c r="H62" s="32">
        <f t="shared" ref="H62" si="25">H51+H61</f>
        <v>50.190000000000005</v>
      </c>
      <c r="I62" s="32">
        <f t="shared" ref="I62" si="26">I51+I61</f>
        <v>170.8</v>
      </c>
      <c r="J62" s="32">
        <f t="shared" ref="J62:L62" si="27">J51+J61</f>
        <v>1323.48</v>
      </c>
      <c r="K62" s="32"/>
      <c r="L62" s="32">
        <f t="shared" si="27"/>
        <v>213.72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87</v>
      </c>
      <c r="F63" s="40">
        <v>100</v>
      </c>
      <c r="G63" s="40">
        <v>10.64</v>
      </c>
      <c r="H63" s="40">
        <v>28.19</v>
      </c>
      <c r="I63" s="40">
        <v>2.89</v>
      </c>
      <c r="J63" s="40">
        <v>309</v>
      </c>
      <c r="K63" s="41" t="s">
        <v>58</v>
      </c>
      <c r="L63" s="40"/>
    </row>
    <row r="64" spans="1:12" ht="25.5" x14ac:dyDescent="0.25">
      <c r="A64" s="23"/>
      <c r="B64" s="15"/>
      <c r="C64" s="11"/>
      <c r="D64" s="6" t="s">
        <v>20</v>
      </c>
      <c r="E64" s="42" t="s">
        <v>59</v>
      </c>
      <c r="F64" s="43">
        <v>150</v>
      </c>
      <c r="G64" s="43">
        <v>8.6</v>
      </c>
      <c r="H64" s="43">
        <v>6.09</v>
      </c>
      <c r="I64" s="43">
        <v>38.64</v>
      </c>
      <c r="J64" s="43">
        <v>243.75</v>
      </c>
      <c r="K64" s="44" t="s">
        <v>60</v>
      </c>
      <c r="L64" s="43"/>
    </row>
    <row r="65" spans="1:12" ht="25.5" x14ac:dyDescent="0.25">
      <c r="A65" s="23"/>
      <c r="B65" s="15"/>
      <c r="C65" s="11"/>
      <c r="D65" s="58" t="s">
        <v>21</v>
      </c>
      <c r="E65" s="42" t="s">
        <v>52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 t="s">
        <v>53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30</v>
      </c>
      <c r="G66" s="43">
        <v>2.58</v>
      </c>
      <c r="H66" s="43">
        <v>0.39</v>
      </c>
      <c r="I66" s="43">
        <v>13.56</v>
      </c>
      <c r="J66" s="43">
        <v>68.400000000000006</v>
      </c>
      <c r="K66" s="44" t="s">
        <v>40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2" t="s">
        <v>22</v>
      </c>
      <c r="E68" s="42" t="s">
        <v>106</v>
      </c>
      <c r="F68" s="43">
        <v>50</v>
      </c>
      <c r="G68" s="43">
        <v>3.2</v>
      </c>
      <c r="H68" s="43">
        <v>4</v>
      </c>
      <c r="I68" s="43">
        <v>19.3</v>
      </c>
      <c r="J68" s="43">
        <v>127</v>
      </c>
      <c r="K68" s="44" t="s">
        <v>107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8">SUM(G63:G69)</f>
        <v>25.09</v>
      </c>
      <c r="H70" s="19">
        <f t="shared" ref="H70" si="29">SUM(H63:H69)</f>
        <v>38.690000000000005</v>
      </c>
      <c r="I70" s="19">
        <f t="shared" ref="I70" si="30">SUM(I63:I69)</f>
        <v>89.39</v>
      </c>
      <c r="J70" s="19">
        <f t="shared" ref="J70" si="31">SUM(J63:J69)</f>
        <v>808.15</v>
      </c>
      <c r="K70" s="25"/>
      <c r="L70" s="19">
        <v>106.86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70</v>
      </c>
      <c r="F72" s="43">
        <v>250</v>
      </c>
      <c r="G72" s="43">
        <v>2.39</v>
      </c>
      <c r="H72" s="43">
        <v>5.08</v>
      </c>
      <c r="I72" s="43">
        <v>13</v>
      </c>
      <c r="J72" s="43">
        <v>117</v>
      </c>
      <c r="K72" s="44" t="s">
        <v>71</v>
      </c>
      <c r="L72" s="43"/>
    </row>
    <row r="73" spans="1:12" ht="25.5" x14ac:dyDescent="0.25">
      <c r="A73" s="23"/>
      <c r="B73" s="15"/>
      <c r="C73" s="11"/>
      <c r="D73" s="60" t="s">
        <v>20</v>
      </c>
      <c r="E73" s="42" t="s">
        <v>115</v>
      </c>
      <c r="F73" s="43">
        <v>210</v>
      </c>
      <c r="G73" s="43">
        <v>14.76</v>
      </c>
      <c r="H73" s="43">
        <v>35.4</v>
      </c>
      <c r="I73" s="43">
        <v>19.899999999999999</v>
      </c>
      <c r="J73" s="43">
        <v>459.6</v>
      </c>
      <c r="K73" s="44" t="s">
        <v>116</v>
      </c>
      <c r="L73" s="43"/>
    </row>
    <row r="74" spans="1:12" ht="15" x14ac:dyDescent="0.25">
      <c r="A74" s="23"/>
      <c r="B74" s="15"/>
      <c r="C74" s="11"/>
      <c r="D74" s="7" t="s">
        <v>20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29</v>
      </c>
      <c r="E75" s="42" t="s">
        <v>113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 t="s">
        <v>114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51</v>
      </c>
      <c r="F76" s="43">
        <v>20</v>
      </c>
      <c r="G76" s="43">
        <v>1.6</v>
      </c>
      <c r="H76" s="43">
        <v>0.60000000000000009</v>
      </c>
      <c r="I76" s="43">
        <v>10.8</v>
      </c>
      <c r="J76" s="43">
        <v>56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>
        <v>30</v>
      </c>
      <c r="G77" s="43">
        <v>2.5799999999999996</v>
      </c>
      <c r="H77" s="43">
        <v>0.39</v>
      </c>
      <c r="I77" s="43">
        <v>13.56</v>
      </c>
      <c r="J77" s="43">
        <v>68.399999999999991</v>
      </c>
      <c r="K77" s="44" t="s">
        <v>40</v>
      </c>
      <c r="L77" s="43"/>
    </row>
    <row r="78" spans="1:12" ht="15" x14ac:dyDescent="0.25">
      <c r="A78" s="23"/>
      <c r="B78" s="15"/>
      <c r="C78" s="11"/>
      <c r="D78" s="64" t="s">
        <v>97</v>
      </c>
      <c r="E78" s="42" t="s">
        <v>111</v>
      </c>
      <c r="F78" s="43">
        <v>13</v>
      </c>
      <c r="G78" s="43">
        <v>0.98</v>
      </c>
      <c r="H78" s="43">
        <v>2.08</v>
      </c>
      <c r="I78" s="43">
        <v>8.58</v>
      </c>
      <c r="J78" s="43">
        <v>58.5</v>
      </c>
      <c r="K78" s="44" t="s">
        <v>40</v>
      </c>
      <c r="L78" s="43"/>
    </row>
    <row r="79" spans="1:12" ht="15" x14ac:dyDescent="0.25">
      <c r="A79" s="23"/>
      <c r="B79" s="15"/>
      <c r="C79" s="11"/>
      <c r="D79" s="5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SUM(F71:F80)</f>
        <v>723</v>
      </c>
      <c r="G81" s="19">
        <f t="shared" ref="G81" si="32">SUM(G71:G80)</f>
        <v>22.47</v>
      </c>
      <c r="H81" s="19">
        <f t="shared" ref="H81" si="33">SUM(H71:H80)</f>
        <v>43.709999999999994</v>
      </c>
      <c r="I81" s="19">
        <f t="shared" ref="I81" si="34">SUM(I71:I80)</f>
        <v>93.72</v>
      </c>
      <c r="J81" s="19">
        <f t="shared" ref="J81" si="35">SUM(J71:J80)</f>
        <v>874.1</v>
      </c>
      <c r="K81" s="25"/>
      <c r="L81" s="19">
        <v>106.86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69" t="s">
        <v>4</v>
      </c>
      <c r="D82" s="70"/>
      <c r="E82" s="31"/>
      <c r="F82" s="32">
        <f>F70+F81</f>
        <v>1253</v>
      </c>
      <c r="G82" s="32">
        <f t="shared" ref="G82" si="36">G70+G81</f>
        <v>47.56</v>
      </c>
      <c r="H82" s="32">
        <f t="shared" ref="H82" si="37">H70+H81</f>
        <v>82.4</v>
      </c>
      <c r="I82" s="32">
        <f t="shared" ref="I82" si="38">I70+I81</f>
        <v>183.11</v>
      </c>
      <c r="J82" s="32">
        <f t="shared" ref="J82:L82" si="39">J70+J81</f>
        <v>1682.25</v>
      </c>
      <c r="K82" s="32"/>
      <c r="L82" s="32">
        <f t="shared" si="39"/>
        <v>213.72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 t="s">
        <v>72</v>
      </c>
      <c r="F83" s="40">
        <v>100</v>
      </c>
      <c r="G83" s="40">
        <v>13.2</v>
      </c>
      <c r="H83" s="40">
        <v>28.4</v>
      </c>
      <c r="I83" s="40">
        <v>15.8</v>
      </c>
      <c r="J83" s="40">
        <v>370</v>
      </c>
      <c r="K83" s="41" t="s">
        <v>73</v>
      </c>
      <c r="L83" s="40"/>
    </row>
    <row r="84" spans="1:12" ht="25.5" x14ac:dyDescent="0.25">
      <c r="A84" s="23"/>
      <c r="B84" s="15"/>
      <c r="C84" s="11"/>
      <c r="D84" s="6" t="s">
        <v>20</v>
      </c>
      <c r="E84" s="42" t="s">
        <v>42</v>
      </c>
      <c r="F84" s="43">
        <v>160</v>
      </c>
      <c r="G84" s="43">
        <v>5.92</v>
      </c>
      <c r="H84" s="43">
        <v>5.28</v>
      </c>
      <c r="I84" s="43">
        <v>31.52</v>
      </c>
      <c r="J84" s="43">
        <v>196.8</v>
      </c>
      <c r="K84" s="44" t="s">
        <v>39</v>
      </c>
      <c r="L84" s="43"/>
    </row>
    <row r="85" spans="1:12" ht="25.5" x14ac:dyDescent="0.25">
      <c r="A85" s="23"/>
      <c r="B85" s="15"/>
      <c r="C85" s="11"/>
      <c r="D85" s="51" t="s">
        <v>21</v>
      </c>
      <c r="E85" s="42" t="s">
        <v>52</v>
      </c>
      <c r="F85" s="43">
        <v>200</v>
      </c>
      <c r="G85" s="43">
        <v>7.0000000000000007E-2</v>
      </c>
      <c r="H85" s="43">
        <v>0.02</v>
      </c>
      <c r="I85" s="43">
        <v>15</v>
      </c>
      <c r="J85" s="43">
        <v>60</v>
      </c>
      <c r="K85" s="44" t="s">
        <v>53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43</v>
      </c>
      <c r="F86" s="43">
        <v>35</v>
      </c>
      <c r="G86" s="43">
        <v>3.01</v>
      </c>
      <c r="H86" s="43">
        <v>0.46</v>
      </c>
      <c r="I86" s="43">
        <v>15.82</v>
      </c>
      <c r="J86" s="43">
        <v>79.8</v>
      </c>
      <c r="K86" s="44" t="s">
        <v>40</v>
      </c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56" t="s">
        <v>100</v>
      </c>
      <c r="E88" s="42" t="s">
        <v>99</v>
      </c>
      <c r="F88" s="43">
        <v>125</v>
      </c>
      <c r="G88" s="43">
        <v>3.75</v>
      </c>
      <c r="H88" s="43">
        <v>3.13</v>
      </c>
      <c r="I88" s="43">
        <v>19.13</v>
      </c>
      <c r="J88" s="43">
        <v>120</v>
      </c>
      <c r="K88" s="44" t="s">
        <v>40</v>
      </c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620</v>
      </c>
      <c r="G90" s="19">
        <f t="shared" ref="G90" si="40">SUM(G83:G89)</f>
        <v>25.949999999999996</v>
      </c>
      <c r="H90" s="19">
        <f t="shared" ref="H90" si="41">SUM(H83:H89)</f>
        <v>37.290000000000006</v>
      </c>
      <c r="I90" s="19">
        <f t="shared" ref="I90" si="42">SUM(I83:I89)</f>
        <v>97.27</v>
      </c>
      <c r="J90" s="19">
        <f t="shared" ref="J90" si="43">SUM(J83:J89)</f>
        <v>826.59999999999991</v>
      </c>
      <c r="K90" s="25"/>
      <c r="L90" s="19">
        <v>106.86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25.5" x14ac:dyDescent="0.25">
      <c r="A92" s="23"/>
      <c r="B92" s="15"/>
      <c r="C92" s="11"/>
      <c r="D92" s="7" t="s">
        <v>26</v>
      </c>
      <c r="E92" s="42" t="s">
        <v>117</v>
      </c>
      <c r="F92" s="43">
        <v>250</v>
      </c>
      <c r="G92" s="43">
        <v>1.8</v>
      </c>
      <c r="H92" s="43">
        <v>4.92</v>
      </c>
      <c r="I92" s="43">
        <v>10.93</v>
      </c>
      <c r="J92" s="43">
        <v>103.75</v>
      </c>
      <c r="K92" s="44" t="s">
        <v>118</v>
      </c>
      <c r="L92" s="43"/>
    </row>
    <row r="93" spans="1:12" ht="15" x14ac:dyDescent="0.25">
      <c r="A93" s="23"/>
      <c r="B93" s="15"/>
      <c r="C93" s="11"/>
      <c r="D93" s="7" t="s">
        <v>20</v>
      </c>
      <c r="E93" s="42" t="s">
        <v>74</v>
      </c>
      <c r="F93" s="43">
        <v>175</v>
      </c>
      <c r="G93" s="43">
        <v>17.5</v>
      </c>
      <c r="H93" s="43">
        <v>17.63</v>
      </c>
      <c r="I93" s="43">
        <v>30.63</v>
      </c>
      <c r="J93" s="43">
        <v>350.88</v>
      </c>
      <c r="K93" s="44" t="s">
        <v>75</v>
      </c>
      <c r="L93" s="43"/>
    </row>
    <row r="94" spans="1:12" ht="25.5" x14ac:dyDescent="0.25">
      <c r="A94" s="23"/>
      <c r="B94" s="15"/>
      <c r="C94" s="11"/>
      <c r="D94" s="7" t="s">
        <v>20</v>
      </c>
      <c r="E94" s="42" t="s">
        <v>134</v>
      </c>
      <c r="F94" s="43">
        <v>15</v>
      </c>
      <c r="G94" s="43">
        <v>0.31</v>
      </c>
      <c r="H94" s="43">
        <v>0.44</v>
      </c>
      <c r="I94" s="43">
        <v>1.47</v>
      </c>
      <c r="J94" s="43">
        <v>11.04</v>
      </c>
      <c r="K94" s="44" t="s">
        <v>103</v>
      </c>
      <c r="L94" s="43"/>
    </row>
    <row r="95" spans="1:12" ht="25.5" x14ac:dyDescent="0.25">
      <c r="A95" s="23"/>
      <c r="B95" s="15"/>
      <c r="C95" s="11"/>
      <c r="D95" s="7" t="s">
        <v>29</v>
      </c>
      <c r="E95" s="42" t="s">
        <v>68</v>
      </c>
      <c r="F95" s="43">
        <v>200</v>
      </c>
      <c r="G95" s="43">
        <v>0.12</v>
      </c>
      <c r="H95" s="43">
        <v>0</v>
      </c>
      <c r="I95" s="43">
        <v>26.56</v>
      </c>
      <c r="J95" s="43">
        <v>106.8</v>
      </c>
      <c r="K95" s="44" t="s">
        <v>69</v>
      </c>
      <c r="L95" s="43"/>
    </row>
    <row r="96" spans="1:12" ht="15" x14ac:dyDescent="0.25">
      <c r="A96" s="23"/>
      <c r="B96" s="15"/>
      <c r="C96" s="11"/>
      <c r="D96" s="7" t="s">
        <v>30</v>
      </c>
      <c r="E96" s="42" t="s">
        <v>51</v>
      </c>
      <c r="F96" s="43">
        <v>15</v>
      </c>
      <c r="G96" s="43">
        <v>1.2</v>
      </c>
      <c r="H96" s="43">
        <v>0.45</v>
      </c>
      <c r="I96" s="43">
        <v>8.1</v>
      </c>
      <c r="J96" s="43">
        <v>42</v>
      </c>
      <c r="K96" s="44" t="s">
        <v>40</v>
      </c>
      <c r="L96" s="43"/>
    </row>
    <row r="97" spans="1:12" ht="15" x14ac:dyDescent="0.25">
      <c r="A97" s="23"/>
      <c r="B97" s="15"/>
      <c r="C97" s="11"/>
      <c r="D97" s="7" t="s">
        <v>31</v>
      </c>
      <c r="E97" s="42" t="s">
        <v>43</v>
      </c>
      <c r="F97" s="43">
        <v>35</v>
      </c>
      <c r="G97" s="43">
        <v>3.01</v>
      </c>
      <c r="H97" s="43">
        <v>0.46</v>
      </c>
      <c r="I97" s="43">
        <v>15.82</v>
      </c>
      <c r="J97" s="43">
        <v>79.8</v>
      </c>
      <c r="K97" s="44" t="s">
        <v>40</v>
      </c>
      <c r="L97" s="43"/>
    </row>
    <row r="98" spans="1:12" ht="15" x14ac:dyDescent="0.25">
      <c r="A98" s="23"/>
      <c r="B98" s="15"/>
      <c r="C98" s="11"/>
      <c r="D98" s="57" t="s">
        <v>97</v>
      </c>
      <c r="E98" s="42" t="s">
        <v>108</v>
      </c>
      <c r="F98" s="43">
        <v>13</v>
      </c>
      <c r="G98" s="43">
        <v>0.94899999999999995</v>
      </c>
      <c r="H98" s="43">
        <v>1.976</v>
      </c>
      <c r="I98" s="43">
        <v>8.7620000000000005</v>
      </c>
      <c r="J98" s="43">
        <v>56.68</v>
      </c>
      <c r="K98" s="44" t="s">
        <v>40</v>
      </c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32</v>
      </c>
      <c r="E101" s="9"/>
      <c r="F101" s="19">
        <f>SUM(F91:F100)</f>
        <v>703</v>
      </c>
      <c r="G101" s="19">
        <f t="shared" ref="G101" si="44">SUM(G91:G100)</f>
        <v>24.888999999999999</v>
      </c>
      <c r="H101" s="19">
        <f t="shared" ref="H101" si="45">SUM(H91:H100)</f>
        <v>25.875999999999998</v>
      </c>
      <c r="I101" s="19">
        <f t="shared" ref="I101" si="46">SUM(I91:I100)</f>
        <v>102.27199999999999</v>
      </c>
      <c r="J101" s="19">
        <f t="shared" ref="J101" si="47">SUM(J91:J100)</f>
        <v>750.94999999999993</v>
      </c>
      <c r="K101" s="25"/>
      <c r="L101" s="19">
        <v>106.86</v>
      </c>
    </row>
    <row r="102" spans="1:12" ht="15.75" customHeight="1" thickBot="1" x14ac:dyDescent="0.25">
      <c r="A102" s="29">
        <f>A83</f>
        <v>1</v>
      </c>
      <c r="B102" s="30">
        <f>B83</f>
        <v>5</v>
      </c>
      <c r="C102" s="69" t="s">
        <v>4</v>
      </c>
      <c r="D102" s="70"/>
      <c r="E102" s="31"/>
      <c r="F102" s="32">
        <f>F90+F101</f>
        <v>1323</v>
      </c>
      <c r="G102" s="32">
        <f t="shared" ref="G102" si="48">G90+G101</f>
        <v>50.838999999999999</v>
      </c>
      <c r="H102" s="32">
        <f t="shared" ref="H102" si="49">H90+H101</f>
        <v>63.166000000000004</v>
      </c>
      <c r="I102" s="32">
        <f t="shared" ref="I102" si="50">I90+I101</f>
        <v>199.54199999999997</v>
      </c>
      <c r="J102" s="32">
        <f t="shared" ref="J102:L102" si="51">J90+J101</f>
        <v>1577.5499999999997</v>
      </c>
      <c r="K102" s="32"/>
      <c r="L102" s="32">
        <f t="shared" si="51"/>
        <v>213.72</v>
      </c>
    </row>
    <row r="103" spans="1:12" ht="25.5" x14ac:dyDescent="0.25">
      <c r="A103" s="20">
        <v>2</v>
      </c>
      <c r="B103" s="21">
        <v>1</v>
      </c>
      <c r="C103" s="22" t="s">
        <v>19</v>
      </c>
      <c r="D103" s="53" t="s">
        <v>20</v>
      </c>
      <c r="E103" s="39" t="s">
        <v>143</v>
      </c>
      <c r="F103" s="52">
        <v>60</v>
      </c>
      <c r="G103" s="40">
        <v>7.68</v>
      </c>
      <c r="H103" s="40">
        <v>13.32</v>
      </c>
      <c r="I103" s="40">
        <v>0.9</v>
      </c>
      <c r="J103" s="40">
        <v>154.19999999999999</v>
      </c>
      <c r="K103" s="41" t="s">
        <v>127</v>
      </c>
      <c r="L103" s="40"/>
    </row>
    <row r="104" spans="1:12" ht="25.5" x14ac:dyDescent="0.25">
      <c r="A104" s="23"/>
      <c r="B104" s="15"/>
      <c r="C104" s="11"/>
      <c r="D104" s="6" t="s">
        <v>20</v>
      </c>
      <c r="E104" s="42" t="s">
        <v>42</v>
      </c>
      <c r="F104" s="43">
        <v>170</v>
      </c>
      <c r="G104" s="43">
        <v>6.29</v>
      </c>
      <c r="H104" s="43">
        <v>5.61</v>
      </c>
      <c r="I104" s="43">
        <v>33.49</v>
      </c>
      <c r="J104" s="43">
        <v>209.1</v>
      </c>
      <c r="K104" s="44" t="s">
        <v>39</v>
      </c>
      <c r="L104" s="43"/>
    </row>
    <row r="105" spans="1:12" ht="25.5" x14ac:dyDescent="0.25">
      <c r="A105" s="23"/>
      <c r="B105" s="15"/>
      <c r="C105" s="11"/>
      <c r="D105" s="7" t="s">
        <v>21</v>
      </c>
      <c r="E105" s="42" t="s">
        <v>52</v>
      </c>
      <c r="F105" s="43">
        <v>200</v>
      </c>
      <c r="G105" s="43">
        <v>7.0000000000000007E-2</v>
      </c>
      <c r="H105" s="43">
        <v>0.02</v>
      </c>
      <c r="I105" s="43">
        <v>15</v>
      </c>
      <c r="J105" s="43">
        <v>60</v>
      </c>
      <c r="K105" s="44" t="s">
        <v>53</v>
      </c>
      <c r="L105" s="43"/>
    </row>
    <row r="106" spans="1:12" ht="15" x14ac:dyDescent="0.25">
      <c r="A106" s="23"/>
      <c r="B106" s="15"/>
      <c r="C106" s="11"/>
      <c r="D106" s="7" t="s">
        <v>22</v>
      </c>
      <c r="E106" s="42" t="s">
        <v>43</v>
      </c>
      <c r="F106" s="43">
        <v>25</v>
      </c>
      <c r="G106" s="43">
        <v>2.15</v>
      </c>
      <c r="H106" s="43">
        <v>0.33</v>
      </c>
      <c r="I106" s="43">
        <v>11.3</v>
      </c>
      <c r="J106" s="43">
        <v>57</v>
      </c>
      <c r="K106" s="44" t="s">
        <v>40</v>
      </c>
      <c r="L106" s="43"/>
    </row>
    <row r="107" spans="1:12" ht="15" x14ac:dyDescent="0.25">
      <c r="A107" s="23"/>
      <c r="B107" s="15"/>
      <c r="C107" s="11"/>
      <c r="D107" s="7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25.5" x14ac:dyDescent="0.25">
      <c r="A108" s="23"/>
      <c r="B108" s="15"/>
      <c r="C108" s="11"/>
      <c r="D108" s="56" t="s">
        <v>20</v>
      </c>
      <c r="E108" s="42" t="s">
        <v>144</v>
      </c>
      <c r="F108" s="43">
        <v>40</v>
      </c>
      <c r="G108" s="43">
        <v>5.08</v>
      </c>
      <c r="H108" s="43">
        <v>4.5999999999999996</v>
      </c>
      <c r="I108" s="43">
        <v>0.28000000000000003</v>
      </c>
      <c r="J108" s="43">
        <v>63</v>
      </c>
      <c r="K108" s="44" t="s">
        <v>145</v>
      </c>
      <c r="L108" s="43"/>
    </row>
    <row r="109" spans="1:12" ht="15" x14ac:dyDescent="0.25">
      <c r="A109" s="23"/>
      <c r="B109" s="15"/>
      <c r="C109" s="11"/>
      <c r="D109" s="72" t="s">
        <v>97</v>
      </c>
      <c r="E109" s="42" t="s">
        <v>98</v>
      </c>
      <c r="F109" s="43">
        <v>19</v>
      </c>
      <c r="G109" s="43">
        <v>0.97</v>
      </c>
      <c r="H109" s="43">
        <v>5.74</v>
      </c>
      <c r="I109" s="43">
        <v>11.13</v>
      </c>
      <c r="J109" s="43">
        <v>100.13</v>
      </c>
      <c r="K109" s="44" t="s">
        <v>40</v>
      </c>
      <c r="L109" s="43"/>
    </row>
    <row r="110" spans="1:12" ht="15" x14ac:dyDescent="0.25">
      <c r="A110" s="24"/>
      <c r="B110" s="17"/>
      <c r="C110" s="8"/>
      <c r="D110" s="18" t="s">
        <v>32</v>
      </c>
      <c r="E110" s="9"/>
      <c r="F110" s="19">
        <f>SUM(F103:F109)</f>
        <v>514</v>
      </c>
      <c r="G110" s="19">
        <f t="shared" ref="G110:J110" si="52">SUM(G103:G109)</f>
        <v>22.239999999999995</v>
      </c>
      <c r="H110" s="19">
        <f t="shared" si="52"/>
        <v>29.619999999999997</v>
      </c>
      <c r="I110" s="19">
        <f t="shared" si="52"/>
        <v>72.099999999999994</v>
      </c>
      <c r="J110" s="19">
        <f t="shared" si="52"/>
        <v>643.42999999999995</v>
      </c>
      <c r="K110" s="25"/>
      <c r="L110" s="19">
        <v>106.86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25.5" x14ac:dyDescent="0.25">
      <c r="A112" s="23"/>
      <c r="B112" s="15"/>
      <c r="C112" s="11"/>
      <c r="D112" s="7" t="s">
        <v>26</v>
      </c>
      <c r="E112" s="42" t="s">
        <v>81</v>
      </c>
      <c r="F112" s="43">
        <v>250</v>
      </c>
      <c r="G112" s="43">
        <v>5.49</v>
      </c>
      <c r="H112" s="43">
        <v>5.27</v>
      </c>
      <c r="I112" s="43">
        <v>16.54</v>
      </c>
      <c r="J112" s="43">
        <v>148.25</v>
      </c>
      <c r="K112" s="44" t="s">
        <v>82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45</v>
      </c>
      <c r="F113" s="43">
        <v>90</v>
      </c>
      <c r="G113" s="43">
        <v>12.13</v>
      </c>
      <c r="H113" s="43">
        <v>25.04</v>
      </c>
      <c r="I113" s="43">
        <v>12.76</v>
      </c>
      <c r="J113" s="43">
        <v>327.60000000000002</v>
      </c>
      <c r="K113" s="44" t="s">
        <v>46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42" t="s">
        <v>47</v>
      </c>
      <c r="F114" s="43">
        <v>150</v>
      </c>
      <c r="G114" s="43">
        <v>3.65</v>
      </c>
      <c r="H114" s="43">
        <v>5.37</v>
      </c>
      <c r="I114" s="43">
        <v>36.68</v>
      </c>
      <c r="J114" s="43">
        <v>209.7</v>
      </c>
      <c r="K114" s="44" t="s">
        <v>48</v>
      </c>
      <c r="L114" s="43"/>
    </row>
    <row r="115" spans="1:12" ht="25.5" x14ac:dyDescent="0.25">
      <c r="A115" s="23"/>
      <c r="B115" s="15"/>
      <c r="C115" s="11"/>
      <c r="D115" s="7" t="s">
        <v>29</v>
      </c>
      <c r="E115" s="42" t="s">
        <v>49</v>
      </c>
      <c r="F115" s="43">
        <v>200</v>
      </c>
      <c r="G115" s="43">
        <v>0.55000000000000004</v>
      </c>
      <c r="H115" s="43">
        <v>0.2</v>
      </c>
      <c r="I115" s="43">
        <v>25</v>
      </c>
      <c r="J115" s="43">
        <v>104</v>
      </c>
      <c r="K115" s="44" t="s">
        <v>50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43</v>
      </c>
      <c r="F117" s="43">
        <v>20</v>
      </c>
      <c r="G117" s="43">
        <v>1.72</v>
      </c>
      <c r="H117" s="43">
        <v>0.26</v>
      </c>
      <c r="I117" s="43">
        <v>9.0399999999999991</v>
      </c>
      <c r="J117" s="43">
        <v>45.6</v>
      </c>
      <c r="K117" s="44" t="s">
        <v>40</v>
      </c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32</v>
      </c>
      <c r="E120" s="9"/>
      <c r="F120" s="19">
        <f>SUM(F111:F119)</f>
        <v>710</v>
      </c>
      <c r="G120" s="19">
        <f t="shared" ref="G120:J120" si="53">SUM(G111:G119)</f>
        <v>23.54</v>
      </c>
      <c r="H120" s="19">
        <f t="shared" si="53"/>
        <v>36.14</v>
      </c>
      <c r="I120" s="19">
        <f t="shared" si="53"/>
        <v>100.01999999999998</v>
      </c>
      <c r="J120" s="19">
        <f t="shared" si="53"/>
        <v>835.15</v>
      </c>
      <c r="K120" s="25"/>
      <c r="L120" s="19">
        <v>106.86</v>
      </c>
    </row>
    <row r="121" spans="1:12" ht="15.75" thickBot="1" x14ac:dyDescent="0.25">
      <c r="A121" s="29">
        <f>A103</f>
        <v>2</v>
      </c>
      <c r="B121" s="30">
        <f>B103</f>
        <v>1</v>
      </c>
      <c r="C121" s="69" t="s">
        <v>4</v>
      </c>
      <c r="D121" s="70"/>
      <c r="E121" s="31"/>
      <c r="F121" s="32">
        <f>F110+F120</f>
        <v>1224</v>
      </c>
      <c r="G121" s="32">
        <f t="shared" ref="G121" si="54">G110+G120</f>
        <v>45.779999999999994</v>
      </c>
      <c r="H121" s="32">
        <f t="shared" ref="H121" si="55">H110+H120</f>
        <v>65.759999999999991</v>
      </c>
      <c r="I121" s="32">
        <f t="shared" ref="I121" si="56">I110+I120</f>
        <v>172.11999999999998</v>
      </c>
      <c r="J121" s="32">
        <f t="shared" ref="J121:L121" si="57">J110+J120</f>
        <v>1478.58</v>
      </c>
      <c r="K121" s="32"/>
      <c r="L121" s="32">
        <f t="shared" si="57"/>
        <v>213.72</v>
      </c>
    </row>
    <row r="122" spans="1:12" ht="25.5" x14ac:dyDescent="0.25">
      <c r="A122" s="14">
        <v>2</v>
      </c>
      <c r="B122" s="15">
        <v>2</v>
      </c>
      <c r="C122" s="22" t="s">
        <v>19</v>
      </c>
      <c r="D122" s="5" t="s">
        <v>20</v>
      </c>
      <c r="E122" s="39" t="s">
        <v>135</v>
      </c>
      <c r="F122" s="40">
        <v>203</v>
      </c>
      <c r="G122" s="40">
        <v>8.14</v>
      </c>
      <c r="H122" s="40">
        <v>5.53</v>
      </c>
      <c r="I122" s="40">
        <v>40.01</v>
      </c>
      <c r="J122" s="40">
        <v>242.8</v>
      </c>
      <c r="K122" s="41" t="s">
        <v>78</v>
      </c>
      <c r="L122" s="40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25.5" x14ac:dyDescent="0.25">
      <c r="A124" s="14"/>
      <c r="B124" s="15"/>
      <c r="C124" s="11"/>
      <c r="D124" s="51" t="s">
        <v>21</v>
      </c>
      <c r="E124" s="42" t="s">
        <v>52</v>
      </c>
      <c r="F124" s="43">
        <v>200</v>
      </c>
      <c r="G124" s="43">
        <v>7.0000000000000007E-2</v>
      </c>
      <c r="H124" s="43">
        <v>0.02</v>
      </c>
      <c r="I124" s="43">
        <v>15</v>
      </c>
      <c r="J124" s="43">
        <v>60</v>
      </c>
      <c r="K124" s="44" t="s">
        <v>53</v>
      </c>
      <c r="L124" s="43"/>
    </row>
    <row r="125" spans="1:12" ht="15" x14ac:dyDescent="0.25">
      <c r="A125" s="14"/>
      <c r="B125" s="15"/>
      <c r="C125" s="11"/>
      <c r="D125" s="51" t="s">
        <v>22</v>
      </c>
      <c r="E125" s="42" t="s">
        <v>76</v>
      </c>
      <c r="F125" s="65">
        <v>55</v>
      </c>
      <c r="G125" s="43">
        <v>7.08</v>
      </c>
      <c r="H125" s="43">
        <v>10.43</v>
      </c>
      <c r="I125" s="43">
        <v>16.27</v>
      </c>
      <c r="J125" s="43">
        <v>189.8</v>
      </c>
      <c r="K125" s="44" t="s">
        <v>77</v>
      </c>
      <c r="L125" s="43"/>
    </row>
    <row r="126" spans="1:12" ht="25.5" x14ac:dyDescent="0.25">
      <c r="A126" s="14"/>
      <c r="B126" s="15"/>
      <c r="C126" s="11"/>
      <c r="D126" s="7" t="s">
        <v>23</v>
      </c>
      <c r="E126" s="42" t="s">
        <v>119</v>
      </c>
      <c r="F126" s="43">
        <v>100</v>
      </c>
      <c r="G126" s="43">
        <v>0.4</v>
      </c>
      <c r="H126" s="43">
        <v>0.3</v>
      </c>
      <c r="I126" s="43">
        <v>10.3</v>
      </c>
      <c r="J126" s="43">
        <v>47</v>
      </c>
      <c r="K126" s="44" t="s">
        <v>55</v>
      </c>
      <c r="L126" s="43"/>
    </row>
    <row r="127" spans="1:12" ht="15" x14ac:dyDescent="0.25">
      <c r="A127" s="14"/>
      <c r="B127" s="15"/>
      <c r="C127" s="11"/>
      <c r="D127" s="62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SUM(F122:F128)</f>
        <v>558</v>
      </c>
      <c r="G129" s="19">
        <f t="shared" ref="G129:J129" si="58">SUM(G122:G128)</f>
        <v>15.690000000000001</v>
      </c>
      <c r="H129" s="19">
        <f t="shared" si="58"/>
        <v>16.28</v>
      </c>
      <c r="I129" s="19">
        <f t="shared" si="58"/>
        <v>81.58</v>
      </c>
      <c r="J129" s="19">
        <f t="shared" si="58"/>
        <v>539.6</v>
      </c>
      <c r="K129" s="25"/>
      <c r="L129" s="19">
        <v>106.86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25.5" x14ac:dyDescent="0.25">
      <c r="A131" s="14"/>
      <c r="B131" s="15"/>
      <c r="C131" s="11"/>
      <c r="D131" s="7" t="s">
        <v>26</v>
      </c>
      <c r="E131" s="42" t="s">
        <v>70</v>
      </c>
      <c r="F131" s="43">
        <v>250</v>
      </c>
      <c r="G131" s="43">
        <v>2.39</v>
      </c>
      <c r="H131" s="43">
        <v>5.08</v>
      </c>
      <c r="I131" s="43">
        <v>13</v>
      </c>
      <c r="J131" s="43">
        <v>117</v>
      </c>
      <c r="K131" s="44" t="s">
        <v>71</v>
      </c>
      <c r="L131" s="43"/>
    </row>
    <row r="132" spans="1:12" ht="15" x14ac:dyDescent="0.25">
      <c r="A132" s="14"/>
      <c r="B132" s="15"/>
      <c r="C132" s="11"/>
      <c r="D132" s="7" t="s">
        <v>27</v>
      </c>
      <c r="E132" s="42" t="s">
        <v>136</v>
      </c>
      <c r="F132" s="43">
        <v>50</v>
      </c>
      <c r="G132" s="43">
        <v>17.2</v>
      </c>
      <c r="H132" s="43">
        <v>3.8</v>
      </c>
      <c r="I132" s="43">
        <v>6.6</v>
      </c>
      <c r="J132" s="43">
        <v>129.15</v>
      </c>
      <c r="K132" s="44" t="s">
        <v>137</v>
      </c>
      <c r="L132" s="43"/>
    </row>
    <row r="133" spans="1:12" ht="25.5" x14ac:dyDescent="0.25">
      <c r="A133" s="14"/>
      <c r="B133" s="15"/>
      <c r="C133" s="11"/>
      <c r="D133" s="7" t="s">
        <v>28</v>
      </c>
      <c r="E133" s="42" t="s">
        <v>62</v>
      </c>
      <c r="F133" s="43">
        <v>160</v>
      </c>
      <c r="G133" s="43">
        <v>3.27</v>
      </c>
      <c r="H133" s="43">
        <v>5.12</v>
      </c>
      <c r="I133" s="43">
        <v>21.8</v>
      </c>
      <c r="J133" s="43">
        <v>146.4</v>
      </c>
      <c r="K133" s="44" t="s">
        <v>63</v>
      </c>
      <c r="L133" s="43"/>
    </row>
    <row r="134" spans="1:12" ht="25.5" x14ac:dyDescent="0.25">
      <c r="A134" s="14"/>
      <c r="B134" s="15"/>
      <c r="C134" s="11"/>
      <c r="D134" s="7" t="s">
        <v>29</v>
      </c>
      <c r="E134" s="42" t="s">
        <v>68</v>
      </c>
      <c r="F134" s="43">
        <v>200</v>
      </c>
      <c r="G134" s="43">
        <v>0.12</v>
      </c>
      <c r="H134" s="43">
        <v>0</v>
      </c>
      <c r="I134" s="43">
        <v>26.56</v>
      </c>
      <c r="J134" s="43">
        <v>106.8</v>
      </c>
      <c r="K134" s="44" t="s">
        <v>69</v>
      </c>
      <c r="L134" s="43"/>
    </row>
    <row r="135" spans="1:12" ht="15" x14ac:dyDescent="0.25">
      <c r="A135" s="14"/>
      <c r="B135" s="15"/>
      <c r="C135" s="11"/>
      <c r="D135" s="7" t="s">
        <v>30</v>
      </c>
      <c r="E135" s="42" t="s">
        <v>51</v>
      </c>
      <c r="F135" s="43">
        <v>20</v>
      </c>
      <c r="G135" s="43">
        <v>1.6</v>
      </c>
      <c r="H135" s="43">
        <v>0.60000000000000009</v>
      </c>
      <c r="I135" s="43">
        <v>10.8</v>
      </c>
      <c r="J135" s="43">
        <v>56</v>
      </c>
      <c r="K135" s="44" t="s">
        <v>40</v>
      </c>
      <c r="L135" s="43"/>
    </row>
    <row r="136" spans="1:12" ht="15" x14ac:dyDescent="0.25">
      <c r="A136" s="14"/>
      <c r="B136" s="15"/>
      <c r="C136" s="11"/>
      <c r="D136" s="7" t="s">
        <v>31</v>
      </c>
      <c r="E136" s="42" t="s">
        <v>43</v>
      </c>
      <c r="F136" s="43">
        <v>30</v>
      </c>
      <c r="G136" s="43">
        <v>2.5799999999999996</v>
      </c>
      <c r="H136" s="43">
        <v>0.39</v>
      </c>
      <c r="I136" s="43">
        <v>13.56</v>
      </c>
      <c r="J136" s="43">
        <v>68.399999999999991</v>
      </c>
      <c r="K136" s="44" t="s">
        <v>40</v>
      </c>
      <c r="L136" s="43"/>
    </row>
    <row r="137" spans="1:12" ht="15" x14ac:dyDescent="0.25">
      <c r="A137" s="14"/>
      <c r="B137" s="15"/>
      <c r="C137" s="11"/>
      <c r="D137" s="56" t="s">
        <v>97</v>
      </c>
      <c r="E137" s="42" t="s">
        <v>92</v>
      </c>
      <c r="F137" s="43">
        <v>20</v>
      </c>
      <c r="G137" s="43">
        <v>1.42</v>
      </c>
      <c r="H137" s="43">
        <v>3.02</v>
      </c>
      <c r="I137" s="43">
        <v>13.54</v>
      </c>
      <c r="J137" s="43">
        <v>87</v>
      </c>
      <c r="K137" s="44" t="s">
        <v>40</v>
      </c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32</v>
      </c>
      <c r="E139" s="9"/>
      <c r="F139" s="19">
        <f>SUM(F130:F138)</f>
        <v>730</v>
      </c>
      <c r="G139" s="19">
        <f t="shared" ref="G139:J139" si="59">SUM(G130:G138)</f>
        <v>28.58</v>
      </c>
      <c r="H139" s="19">
        <f t="shared" si="59"/>
        <v>18.010000000000002</v>
      </c>
      <c r="I139" s="19">
        <f t="shared" si="59"/>
        <v>105.86000000000001</v>
      </c>
      <c r="J139" s="19">
        <f t="shared" si="59"/>
        <v>710.75</v>
      </c>
      <c r="K139" s="25"/>
      <c r="L139" s="19">
        <v>106.86</v>
      </c>
    </row>
    <row r="140" spans="1:12" ht="15.75" thickBot="1" x14ac:dyDescent="0.25">
      <c r="A140" s="33">
        <f>A122</f>
        <v>2</v>
      </c>
      <c r="B140" s="33">
        <f>B122</f>
        <v>2</v>
      </c>
      <c r="C140" s="69" t="s">
        <v>4</v>
      </c>
      <c r="D140" s="70"/>
      <c r="E140" s="31"/>
      <c r="F140" s="32">
        <f>F129+F139</f>
        <v>1288</v>
      </c>
      <c r="G140" s="32">
        <f t="shared" ref="G140" si="60">G129+G139</f>
        <v>44.269999999999996</v>
      </c>
      <c r="H140" s="32">
        <f t="shared" ref="H140" si="61">H129+H139</f>
        <v>34.290000000000006</v>
      </c>
      <c r="I140" s="32">
        <f t="shared" ref="I140" si="62">I129+I139</f>
        <v>187.44</v>
      </c>
      <c r="J140" s="32">
        <f t="shared" ref="J140:L140" si="63">J129+J139</f>
        <v>1250.3499999999999</v>
      </c>
      <c r="K140" s="32"/>
      <c r="L140" s="32">
        <f t="shared" si="63"/>
        <v>213.72</v>
      </c>
    </row>
    <row r="141" spans="1:12" ht="25.5" x14ac:dyDescent="0.25">
      <c r="A141" s="20">
        <v>2</v>
      </c>
      <c r="B141" s="21">
        <v>3</v>
      </c>
      <c r="C141" s="22" t="s">
        <v>19</v>
      </c>
      <c r="D141" s="5" t="s">
        <v>20</v>
      </c>
      <c r="E141" s="39" t="s">
        <v>115</v>
      </c>
      <c r="F141" s="40">
        <v>140</v>
      </c>
      <c r="G141" s="40">
        <v>9.84</v>
      </c>
      <c r="H141" s="40">
        <v>23.6</v>
      </c>
      <c r="I141" s="40">
        <v>13.26</v>
      </c>
      <c r="J141" s="40">
        <v>306.39999999999998</v>
      </c>
      <c r="K141" s="41" t="s">
        <v>116</v>
      </c>
      <c r="L141" s="40"/>
    </row>
    <row r="142" spans="1:12" ht="25.5" x14ac:dyDescent="0.25">
      <c r="A142" s="23"/>
      <c r="B142" s="15"/>
      <c r="C142" s="11"/>
      <c r="D142" s="6" t="s">
        <v>20</v>
      </c>
      <c r="E142" s="42" t="s">
        <v>138</v>
      </c>
      <c r="F142" s="43">
        <v>10</v>
      </c>
      <c r="G142" s="43">
        <v>0.28999999999999998</v>
      </c>
      <c r="H142" s="43">
        <v>0.27</v>
      </c>
      <c r="I142" s="43">
        <v>0.57999999999999996</v>
      </c>
      <c r="J142" s="43">
        <v>5.92</v>
      </c>
      <c r="K142" s="44" t="s">
        <v>103</v>
      </c>
      <c r="L142" s="43"/>
    </row>
    <row r="143" spans="1:12" ht="25.5" x14ac:dyDescent="0.25">
      <c r="A143" s="23"/>
      <c r="B143" s="15"/>
      <c r="C143" s="11"/>
      <c r="D143" s="7" t="s">
        <v>21</v>
      </c>
      <c r="E143" s="42" t="s">
        <v>52</v>
      </c>
      <c r="F143" s="43">
        <v>200</v>
      </c>
      <c r="G143" s="43">
        <v>7.0000000000000007E-2</v>
      </c>
      <c r="H143" s="43">
        <v>0.02</v>
      </c>
      <c r="I143" s="43">
        <v>15</v>
      </c>
      <c r="J143" s="43">
        <v>60</v>
      </c>
      <c r="K143" s="44" t="s">
        <v>53</v>
      </c>
      <c r="L143" s="43"/>
    </row>
    <row r="144" spans="1:12" ht="15.75" customHeight="1" x14ac:dyDescent="0.25">
      <c r="A144" s="23"/>
      <c r="B144" s="15"/>
      <c r="C144" s="11"/>
      <c r="D144" s="7" t="s">
        <v>22</v>
      </c>
      <c r="E144" s="42" t="s">
        <v>43</v>
      </c>
      <c r="F144" s="43">
        <v>40</v>
      </c>
      <c r="G144" s="43">
        <v>3.44</v>
      </c>
      <c r="H144" s="43">
        <v>0.52</v>
      </c>
      <c r="I144" s="43">
        <v>18.079999999999998</v>
      </c>
      <c r="J144" s="43">
        <v>91.2</v>
      </c>
      <c r="K144" s="44" t="s">
        <v>40</v>
      </c>
      <c r="L144" s="43"/>
    </row>
    <row r="145" spans="1:12" ht="25.5" x14ac:dyDescent="0.25">
      <c r="A145" s="23"/>
      <c r="B145" s="15"/>
      <c r="C145" s="11"/>
      <c r="D145" s="7" t="s">
        <v>23</v>
      </c>
      <c r="E145" s="42" t="s">
        <v>139</v>
      </c>
      <c r="F145" s="43">
        <v>130</v>
      </c>
      <c r="G145" s="43">
        <v>1.1700000000000002</v>
      </c>
      <c r="H145" s="43">
        <v>0.26</v>
      </c>
      <c r="I145" s="43">
        <v>10.53</v>
      </c>
      <c r="J145" s="43">
        <v>55.9</v>
      </c>
      <c r="K145" s="44" t="s">
        <v>55</v>
      </c>
      <c r="L145" s="43"/>
    </row>
    <row r="146" spans="1:12" ht="15" x14ac:dyDescent="0.25">
      <c r="A146" s="23"/>
      <c r="B146" s="15"/>
      <c r="C146" s="11"/>
      <c r="D146" s="5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5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SUM(F141:F147)</f>
        <v>520</v>
      </c>
      <c r="G148" s="19">
        <f t="shared" ref="G148:J148" si="64">SUM(G141:G147)</f>
        <v>14.809999999999999</v>
      </c>
      <c r="H148" s="19">
        <f t="shared" si="64"/>
        <v>24.67</v>
      </c>
      <c r="I148" s="19">
        <f t="shared" si="64"/>
        <v>57.45</v>
      </c>
      <c r="J148" s="19">
        <f t="shared" si="64"/>
        <v>519.41999999999996</v>
      </c>
      <c r="K148" s="25"/>
      <c r="L148" s="19">
        <v>106.86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25.5" x14ac:dyDescent="0.25">
      <c r="A150" s="23"/>
      <c r="B150" s="15"/>
      <c r="C150" s="11"/>
      <c r="D150" s="7" t="s">
        <v>26</v>
      </c>
      <c r="E150" s="42" t="s">
        <v>117</v>
      </c>
      <c r="F150" s="43">
        <v>250</v>
      </c>
      <c r="G150" s="43">
        <v>1.8</v>
      </c>
      <c r="H150" s="43">
        <v>4.92</v>
      </c>
      <c r="I150" s="43">
        <v>10.93</v>
      </c>
      <c r="J150" s="43">
        <v>103.75</v>
      </c>
      <c r="K150" s="44" t="s">
        <v>118</v>
      </c>
      <c r="L150" s="43"/>
    </row>
    <row r="151" spans="1:12" ht="25.5" x14ac:dyDescent="0.25">
      <c r="A151" s="23"/>
      <c r="B151" s="15"/>
      <c r="C151" s="11"/>
      <c r="D151" s="7" t="s">
        <v>27</v>
      </c>
      <c r="E151" s="42" t="s">
        <v>126</v>
      </c>
      <c r="F151" s="43">
        <v>75</v>
      </c>
      <c r="G151" s="43">
        <v>8.33</v>
      </c>
      <c r="H151" s="43">
        <v>17.93</v>
      </c>
      <c r="I151" s="43">
        <v>0.3</v>
      </c>
      <c r="J151" s="43">
        <v>195.75</v>
      </c>
      <c r="K151" s="44" t="s">
        <v>127</v>
      </c>
      <c r="L151" s="43"/>
    </row>
    <row r="152" spans="1:12" ht="25.5" x14ac:dyDescent="0.25">
      <c r="A152" s="23"/>
      <c r="B152" s="15"/>
      <c r="C152" s="11"/>
      <c r="D152" s="7" t="s">
        <v>28</v>
      </c>
      <c r="E152" s="42" t="s">
        <v>42</v>
      </c>
      <c r="F152" s="43">
        <v>160</v>
      </c>
      <c r="G152" s="43">
        <v>5.92</v>
      </c>
      <c r="H152" s="43">
        <v>5.28</v>
      </c>
      <c r="I152" s="43">
        <v>31.52</v>
      </c>
      <c r="J152" s="43">
        <v>196.8</v>
      </c>
      <c r="K152" s="44" t="s">
        <v>39</v>
      </c>
      <c r="L152" s="43"/>
    </row>
    <row r="153" spans="1:12" ht="15" x14ac:dyDescent="0.25">
      <c r="A153" s="23"/>
      <c r="B153" s="15"/>
      <c r="C153" s="11"/>
      <c r="D153" s="7" t="s">
        <v>29</v>
      </c>
      <c r="E153" s="42" t="s">
        <v>88</v>
      </c>
      <c r="F153" s="43">
        <v>200</v>
      </c>
      <c r="G153" s="43">
        <v>0.1</v>
      </c>
      <c r="H153" s="43">
        <v>0</v>
      </c>
      <c r="I153" s="43">
        <v>21.6</v>
      </c>
      <c r="J153" s="43">
        <v>87</v>
      </c>
      <c r="K153" s="44" t="s">
        <v>89</v>
      </c>
      <c r="L153" s="43"/>
    </row>
    <row r="154" spans="1:12" ht="15" x14ac:dyDescent="0.25">
      <c r="A154" s="23"/>
      <c r="B154" s="15"/>
      <c r="C154" s="11"/>
      <c r="D154" s="7" t="s">
        <v>30</v>
      </c>
      <c r="E154" s="42" t="s">
        <v>51</v>
      </c>
      <c r="F154" s="43">
        <v>20</v>
      </c>
      <c r="G154" s="43">
        <v>1.6</v>
      </c>
      <c r="H154" s="43">
        <v>0.6</v>
      </c>
      <c r="I154" s="43">
        <v>10.8</v>
      </c>
      <c r="J154" s="43">
        <v>56</v>
      </c>
      <c r="K154" s="44" t="s">
        <v>40</v>
      </c>
      <c r="L154" s="43"/>
    </row>
    <row r="155" spans="1:12" ht="15" x14ac:dyDescent="0.25">
      <c r="A155" s="23"/>
      <c r="B155" s="15"/>
      <c r="C155" s="11"/>
      <c r="D155" s="7" t="s">
        <v>31</v>
      </c>
      <c r="E155" s="42" t="s">
        <v>43</v>
      </c>
      <c r="F155" s="43">
        <v>30</v>
      </c>
      <c r="G155" s="43">
        <v>2.58</v>
      </c>
      <c r="H155" s="43">
        <v>0.39</v>
      </c>
      <c r="I155" s="43">
        <v>13.56</v>
      </c>
      <c r="J155" s="43">
        <v>68.400000000000006</v>
      </c>
      <c r="K155" s="44" t="s">
        <v>40</v>
      </c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735</v>
      </c>
      <c r="G158" s="19">
        <f t="shared" ref="G158:J158" si="65">SUM(G149:G157)</f>
        <v>20.330000000000005</v>
      </c>
      <c r="H158" s="19">
        <f t="shared" si="65"/>
        <v>29.120000000000005</v>
      </c>
      <c r="I158" s="19">
        <f t="shared" si="65"/>
        <v>88.71</v>
      </c>
      <c r="J158" s="19">
        <f t="shared" si="65"/>
        <v>707.69999999999993</v>
      </c>
      <c r="K158" s="25"/>
      <c r="L158" s="19">
        <v>106.86</v>
      </c>
    </row>
    <row r="159" spans="1:12" ht="15.75" thickBot="1" x14ac:dyDescent="0.25">
      <c r="A159" s="29">
        <f>A141</f>
        <v>2</v>
      </c>
      <c r="B159" s="30">
        <f>B141</f>
        <v>3</v>
      </c>
      <c r="C159" s="69" t="s">
        <v>4</v>
      </c>
      <c r="D159" s="70"/>
      <c r="E159" s="31"/>
      <c r="F159" s="32">
        <f>F148+F158</f>
        <v>1255</v>
      </c>
      <c r="G159" s="32">
        <f t="shared" ref="G159" si="66">G148+G158</f>
        <v>35.14</v>
      </c>
      <c r="H159" s="32">
        <f t="shared" ref="H159" si="67">H148+H158</f>
        <v>53.790000000000006</v>
      </c>
      <c r="I159" s="32">
        <f t="shared" ref="I159" si="68">I148+I158</f>
        <v>146.16</v>
      </c>
      <c r="J159" s="32">
        <f t="shared" ref="J159:L159" si="69">J148+J158</f>
        <v>1227.1199999999999</v>
      </c>
      <c r="K159" s="32"/>
      <c r="L159" s="32">
        <f t="shared" si="69"/>
        <v>213.72</v>
      </c>
    </row>
    <row r="160" spans="1:12" ht="25.5" x14ac:dyDescent="0.25">
      <c r="A160" s="20">
        <v>2</v>
      </c>
      <c r="B160" s="21">
        <v>4</v>
      </c>
      <c r="C160" s="22" t="s">
        <v>19</v>
      </c>
      <c r="D160" s="5" t="s">
        <v>20</v>
      </c>
      <c r="E160" s="39" t="s">
        <v>85</v>
      </c>
      <c r="F160" s="40">
        <v>80</v>
      </c>
      <c r="G160" s="40">
        <v>12.18</v>
      </c>
      <c r="H160" s="40">
        <v>17.760000000000002</v>
      </c>
      <c r="I160" s="40">
        <v>12.26</v>
      </c>
      <c r="J160" s="40">
        <v>257.60000000000002</v>
      </c>
      <c r="K160" s="41" t="s">
        <v>86</v>
      </c>
      <c r="L160" s="40"/>
    </row>
    <row r="161" spans="1:12" ht="25.5" x14ac:dyDescent="0.25">
      <c r="A161" s="23"/>
      <c r="B161" s="15"/>
      <c r="C161" s="11"/>
      <c r="D161" s="6" t="s">
        <v>20</v>
      </c>
      <c r="E161" s="42" t="s">
        <v>42</v>
      </c>
      <c r="F161" s="43">
        <v>150</v>
      </c>
      <c r="G161" s="43">
        <v>5.55</v>
      </c>
      <c r="H161" s="43">
        <v>4.95</v>
      </c>
      <c r="I161" s="43">
        <v>29.55</v>
      </c>
      <c r="J161" s="43">
        <v>184.5</v>
      </c>
      <c r="K161" s="44" t="s">
        <v>39</v>
      </c>
      <c r="L161" s="43"/>
    </row>
    <row r="162" spans="1:12" ht="25.5" x14ac:dyDescent="0.25">
      <c r="A162" s="23"/>
      <c r="B162" s="15"/>
      <c r="C162" s="11"/>
      <c r="D162" s="7" t="s">
        <v>21</v>
      </c>
      <c r="E162" s="42" t="s">
        <v>52</v>
      </c>
      <c r="F162" s="43">
        <v>200</v>
      </c>
      <c r="G162" s="43">
        <v>7.0000000000000007E-2</v>
      </c>
      <c r="H162" s="43">
        <v>0.02</v>
      </c>
      <c r="I162" s="43">
        <v>15</v>
      </c>
      <c r="J162" s="43">
        <v>60</v>
      </c>
      <c r="K162" s="44" t="s">
        <v>53</v>
      </c>
      <c r="L162" s="43"/>
    </row>
    <row r="163" spans="1:12" ht="15" x14ac:dyDescent="0.25">
      <c r="A163" s="23"/>
      <c r="B163" s="15"/>
      <c r="C163" s="11"/>
      <c r="D163" s="7" t="s">
        <v>22</v>
      </c>
      <c r="E163" s="42" t="s">
        <v>43</v>
      </c>
      <c r="F163" s="43">
        <v>35</v>
      </c>
      <c r="G163" s="43">
        <v>3.01</v>
      </c>
      <c r="H163" s="43">
        <v>0.46</v>
      </c>
      <c r="I163" s="43">
        <v>15.82</v>
      </c>
      <c r="J163" s="43">
        <v>79.8</v>
      </c>
      <c r="K163" s="44" t="s">
        <v>40</v>
      </c>
      <c r="L163" s="43"/>
    </row>
    <row r="164" spans="1:12" ht="15" x14ac:dyDescent="0.25">
      <c r="A164" s="23"/>
      <c r="B164" s="15"/>
      <c r="C164" s="11"/>
      <c r="D164" s="7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2" t="s">
        <v>97</v>
      </c>
      <c r="E165" s="42" t="s">
        <v>120</v>
      </c>
      <c r="F165" s="43">
        <v>35</v>
      </c>
      <c r="G165" s="43">
        <v>2.2399999999999998</v>
      </c>
      <c r="H165" s="43">
        <v>0.21</v>
      </c>
      <c r="I165" s="43">
        <v>26.95</v>
      </c>
      <c r="J165" s="43">
        <v>118.64999999999999</v>
      </c>
      <c r="K165" s="44" t="s">
        <v>40</v>
      </c>
      <c r="L165" s="43"/>
    </row>
    <row r="166" spans="1:12" ht="15" x14ac:dyDescent="0.25">
      <c r="A166" s="23"/>
      <c r="B166" s="15"/>
      <c r="C166" s="11"/>
      <c r="D166" s="55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SUM(F160:F166)</f>
        <v>500</v>
      </c>
      <c r="G167" s="19">
        <f t="shared" ref="G167:J167" si="70">SUM(G160:G166)</f>
        <v>23.05</v>
      </c>
      <c r="H167" s="19">
        <f t="shared" si="70"/>
        <v>23.400000000000002</v>
      </c>
      <c r="I167" s="19">
        <f t="shared" si="70"/>
        <v>99.58</v>
      </c>
      <c r="J167" s="19">
        <f t="shared" si="70"/>
        <v>700.55</v>
      </c>
      <c r="K167" s="25"/>
      <c r="L167" s="19">
        <v>106.86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25.5" x14ac:dyDescent="0.25">
      <c r="A169" s="23"/>
      <c r="B169" s="15"/>
      <c r="C169" s="11"/>
      <c r="D169" s="7" t="s">
        <v>26</v>
      </c>
      <c r="E169" s="42" t="s">
        <v>64</v>
      </c>
      <c r="F169" s="43">
        <v>250</v>
      </c>
      <c r="G169" s="43">
        <v>2.02</v>
      </c>
      <c r="H169" s="43">
        <v>5.09</v>
      </c>
      <c r="I169" s="43">
        <v>11.98</v>
      </c>
      <c r="J169" s="43">
        <v>107.25</v>
      </c>
      <c r="K169" s="44" t="s">
        <v>65</v>
      </c>
      <c r="L169" s="43"/>
    </row>
    <row r="170" spans="1:12" ht="25.5" x14ac:dyDescent="0.25">
      <c r="A170" s="23"/>
      <c r="B170" s="15"/>
      <c r="C170" s="11"/>
      <c r="D170" s="7" t="s">
        <v>27</v>
      </c>
      <c r="E170" s="42" t="s">
        <v>87</v>
      </c>
      <c r="F170" s="43">
        <v>100</v>
      </c>
      <c r="G170" s="43">
        <v>10.64</v>
      </c>
      <c r="H170" s="43">
        <v>28.19</v>
      </c>
      <c r="I170" s="43">
        <v>2.89</v>
      </c>
      <c r="J170" s="43">
        <v>309</v>
      </c>
      <c r="K170" s="44" t="s">
        <v>58</v>
      </c>
      <c r="L170" s="43"/>
    </row>
    <row r="171" spans="1:12" ht="25.5" x14ac:dyDescent="0.25">
      <c r="A171" s="23"/>
      <c r="B171" s="15"/>
      <c r="C171" s="11"/>
      <c r="D171" s="7" t="s">
        <v>28</v>
      </c>
      <c r="E171" s="42" t="s">
        <v>59</v>
      </c>
      <c r="F171" s="43">
        <v>150</v>
      </c>
      <c r="G171" s="43">
        <v>8.6</v>
      </c>
      <c r="H171" s="43">
        <v>6.09</v>
      </c>
      <c r="I171" s="43">
        <v>38.64</v>
      </c>
      <c r="J171" s="43">
        <v>243.75</v>
      </c>
      <c r="K171" s="44" t="s">
        <v>121</v>
      </c>
      <c r="L171" s="43"/>
    </row>
    <row r="172" spans="1:12" ht="25.5" x14ac:dyDescent="0.25">
      <c r="A172" s="23"/>
      <c r="B172" s="15"/>
      <c r="C172" s="11"/>
      <c r="D172" s="7" t="s">
        <v>29</v>
      </c>
      <c r="E172" s="42" t="s">
        <v>122</v>
      </c>
      <c r="F172" s="43">
        <v>200</v>
      </c>
      <c r="G172" s="43">
        <v>0.1</v>
      </c>
      <c r="H172" s="43">
        <v>0</v>
      </c>
      <c r="I172" s="43">
        <v>25.2</v>
      </c>
      <c r="J172" s="43">
        <v>96</v>
      </c>
      <c r="K172" s="44" t="s">
        <v>123</v>
      </c>
      <c r="L172" s="43"/>
    </row>
    <row r="173" spans="1:12" ht="15" x14ac:dyDescent="0.25">
      <c r="A173" s="23"/>
      <c r="B173" s="15"/>
      <c r="C173" s="11"/>
      <c r="D173" s="7" t="s">
        <v>30</v>
      </c>
      <c r="E173" s="42" t="s">
        <v>51</v>
      </c>
      <c r="F173" s="43">
        <v>15</v>
      </c>
      <c r="G173" s="43">
        <v>1.2</v>
      </c>
      <c r="H173" s="43">
        <v>0.44999999999999996</v>
      </c>
      <c r="I173" s="43">
        <v>8.1</v>
      </c>
      <c r="J173" s="43">
        <v>42</v>
      </c>
      <c r="K173" s="44" t="s">
        <v>40</v>
      </c>
      <c r="L173" s="43"/>
    </row>
    <row r="174" spans="1:12" ht="15" x14ac:dyDescent="0.25">
      <c r="A174" s="23"/>
      <c r="B174" s="15"/>
      <c r="C174" s="11"/>
      <c r="D174" s="7" t="s">
        <v>31</v>
      </c>
      <c r="E174" s="42" t="s">
        <v>43</v>
      </c>
      <c r="F174" s="43">
        <v>25</v>
      </c>
      <c r="G174" s="43">
        <v>2.15</v>
      </c>
      <c r="H174" s="43">
        <v>0.32500000000000001</v>
      </c>
      <c r="I174" s="43">
        <v>11.3</v>
      </c>
      <c r="J174" s="43">
        <v>57</v>
      </c>
      <c r="K174" s="44" t="s">
        <v>40</v>
      </c>
      <c r="L174" s="43"/>
    </row>
    <row r="175" spans="1:12" ht="15" x14ac:dyDescent="0.25">
      <c r="A175" s="23"/>
      <c r="B175" s="15"/>
      <c r="C175" s="11"/>
      <c r="D175" s="56" t="s">
        <v>97</v>
      </c>
      <c r="E175" s="42" t="s">
        <v>98</v>
      </c>
      <c r="F175" s="43">
        <v>19</v>
      </c>
      <c r="G175" s="43">
        <v>0.97</v>
      </c>
      <c r="H175" s="43">
        <v>5.74</v>
      </c>
      <c r="I175" s="43">
        <v>11.13</v>
      </c>
      <c r="J175" s="43">
        <v>100.13</v>
      </c>
      <c r="K175" s="44" t="s">
        <v>40</v>
      </c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759</v>
      </c>
      <c r="G177" s="19">
        <f t="shared" ref="G177:J177" si="71">SUM(G168:G176)</f>
        <v>25.679999999999996</v>
      </c>
      <c r="H177" s="19">
        <f t="shared" si="71"/>
        <v>45.885000000000012</v>
      </c>
      <c r="I177" s="19">
        <f t="shared" si="71"/>
        <v>109.24</v>
      </c>
      <c r="J177" s="19">
        <f t="shared" si="71"/>
        <v>955.13</v>
      </c>
      <c r="K177" s="25"/>
      <c r="L177" s="19">
        <v>106.86</v>
      </c>
    </row>
    <row r="178" spans="1:12" ht="15.75" thickBot="1" x14ac:dyDescent="0.25">
      <c r="A178" s="29">
        <f>A160</f>
        <v>2</v>
      </c>
      <c r="B178" s="30">
        <f>B160</f>
        <v>4</v>
      </c>
      <c r="C178" s="69" t="s">
        <v>4</v>
      </c>
      <c r="D178" s="70"/>
      <c r="E178" s="31"/>
      <c r="F178" s="32">
        <f>F167+F177</f>
        <v>1259</v>
      </c>
      <c r="G178" s="32">
        <f t="shared" ref="G178" si="72">G167+G177</f>
        <v>48.73</v>
      </c>
      <c r="H178" s="32">
        <f t="shared" ref="H178" si="73">H167+H177</f>
        <v>69.285000000000011</v>
      </c>
      <c r="I178" s="32">
        <f t="shared" ref="I178" si="74">I167+I177</f>
        <v>208.82</v>
      </c>
      <c r="J178" s="32">
        <f t="shared" ref="J178:L178" si="75">J167+J177</f>
        <v>1655.6799999999998</v>
      </c>
      <c r="K178" s="32"/>
      <c r="L178" s="32">
        <f t="shared" si="75"/>
        <v>213.72</v>
      </c>
    </row>
    <row r="179" spans="1:12" ht="15" x14ac:dyDescent="0.25">
      <c r="A179" s="20">
        <v>2</v>
      </c>
      <c r="B179" s="21">
        <v>5</v>
      </c>
      <c r="C179" s="22" t="s">
        <v>19</v>
      </c>
      <c r="D179" s="5" t="s">
        <v>20</v>
      </c>
      <c r="E179" s="39" t="s">
        <v>74</v>
      </c>
      <c r="F179" s="40">
        <v>175</v>
      </c>
      <c r="G179" s="40">
        <v>17.5</v>
      </c>
      <c r="H179" s="40">
        <v>17.63</v>
      </c>
      <c r="I179" s="40">
        <v>30.63</v>
      </c>
      <c r="J179" s="40">
        <v>350.88</v>
      </c>
      <c r="K179" s="41" t="s">
        <v>75</v>
      </c>
      <c r="L179" s="40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25.5" x14ac:dyDescent="0.25">
      <c r="A181" s="23"/>
      <c r="B181" s="15"/>
      <c r="C181" s="11"/>
      <c r="D181" s="7" t="s">
        <v>21</v>
      </c>
      <c r="E181" s="42" t="s">
        <v>52</v>
      </c>
      <c r="F181" s="43">
        <v>200</v>
      </c>
      <c r="G181" s="43">
        <v>7.0000000000000007E-2</v>
      </c>
      <c r="H181" s="43">
        <v>0.02</v>
      </c>
      <c r="I181" s="43">
        <v>15</v>
      </c>
      <c r="J181" s="43">
        <v>60</v>
      </c>
      <c r="K181" s="44" t="s">
        <v>53</v>
      </c>
      <c r="L181" s="43"/>
    </row>
    <row r="182" spans="1:12" ht="15" x14ac:dyDescent="0.25">
      <c r="A182" s="23"/>
      <c r="B182" s="15"/>
      <c r="C182" s="11"/>
      <c r="D182" s="7" t="s">
        <v>22</v>
      </c>
      <c r="E182" s="42" t="s">
        <v>43</v>
      </c>
      <c r="F182" s="43">
        <v>40</v>
      </c>
      <c r="G182" s="43">
        <v>3.44</v>
      </c>
      <c r="H182" s="43">
        <v>0.52</v>
      </c>
      <c r="I182" s="43">
        <v>18.079999999999998</v>
      </c>
      <c r="J182" s="43">
        <v>91.2</v>
      </c>
      <c r="K182" s="44" t="s">
        <v>40</v>
      </c>
      <c r="L182" s="43"/>
    </row>
    <row r="183" spans="1:12" ht="15" x14ac:dyDescent="0.25">
      <c r="A183" s="23"/>
      <c r="B183" s="15"/>
      <c r="C183" s="11"/>
      <c r="D183" s="7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2" t="s">
        <v>100</v>
      </c>
      <c r="E184" s="42" t="s">
        <v>140</v>
      </c>
      <c r="F184" s="43">
        <v>100</v>
      </c>
      <c r="G184" s="43">
        <v>3</v>
      </c>
      <c r="H184" s="43">
        <v>2.5</v>
      </c>
      <c r="I184" s="43">
        <v>15.3</v>
      </c>
      <c r="J184" s="43">
        <v>96</v>
      </c>
      <c r="K184" s="44" t="s">
        <v>40</v>
      </c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SUM(F179:F185)</f>
        <v>515</v>
      </c>
      <c r="G186" s="19">
        <f t="shared" ref="G186:J186" si="76">SUM(G179:G185)</f>
        <v>24.01</v>
      </c>
      <c r="H186" s="19">
        <f t="shared" si="76"/>
        <v>20.669999999999998</v>
      </c>
      <c r="I186" s="19">
        <f t="shared" si="76"/>
        <v>79.009999999999991</v>
      </c>
      <c r="J186" s="19">
        <f t="shared" si="76"/>
        <v>598.07999999999993</v>
      </c>
      <c r="K186" s="25"/>
      <c r="L186" s="19">
        <v>106.86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25.5" x14ac:dyDescent="0.25">
      <c r="A188" s="23"/>
      <c r="B188" s="15"/>
      <c r="C188" s="11"/>
      <c r="D188" s="7" t="s">
        <v>26</v>
      </c>
      <c r="E188" s="42" t="s">
        <v>105</v>
      </c>
      <c r="F188" s="43">
        <v>250</v>
      </c>
      <c r="G188" s="43">
        <v>1.77</v>
      </c>
      <c r="H188" s="43">
        <v>4.95</v>
      </c>
      <c r="I188" s="43">
        <v>7.9</v>
      </c>
      <c r="J188" s="43">
        <v>89.75</v>
      </c>
      <c r="K188" s="44" t="s">
        <v>44</v>
      </c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141</v>
      </c>
      <c r="F189" s="43">
        <v>90</v>
      </c>
      <c r="G189" s="43">
        <v>12.6</v>
      </c>
      <c r="H189" s="43">
        <v>19.98</v>
      </c>
      <c r="I189" s="43">
        <v>12.6</v>
      </c>
      <c r="J189" s="43">
        <v>280.08</v>
      </c>
      <c r="K189" s="44" t="s">
        <v>67</v>
      </c>
      <c r="L189" s="43"/>
    </row>
    <row r="190" spans="1:12" ht="25.5" x14ac:dyDescent="0.25">
      <c r="A190" s="23"/>
      <c r="B190" s="15"/>
      <c r="C190" s="11"/>
      <c r="D190" s="7" t="s">
        <v>28</v>
      </c>
      <c r="E190" s="42" t="s">
        <v>62</v>
      </c>
      <c r="F190" s="43">
        <v>150</v>
      </c>
      <c r="G190" s="43">
        <v>3.06</v>
      </c>
      <c r="H190" s="43">
        <v>4.8</v>
      </c>
      <c r="I190" s="43">
        <v>20.440000000000001</v>
      </c>
      <c r="J190" s="43">
        <v>137.25</v>
      </c>
      <c r="K190" s="44" t="s">
        <v>63</v>
      </c>
      <c r="L190" s="43"/>
    </row>
    <row r="191" spans="1:12" ht="25.5" x14ac:dyDescent="0.25">
      <c r="A191" s="23"/>
      <c r="B191" s="15"/>
      <c r="C191" s="11"/>
      <c r="D191" s="7" t="s">
        <v>29</v>
      </c>
      <c r="E191" s="42" t="s">
        <v>52</v>
      </c>
      <c r="F191" s="43">
        <v>200</v>
      </c>
      <c r="G191" s="43">
        <v>7.0000000000000007E-2</v>
      </c>
      <c r="H191" s="43">
        <v>0.02</v>
      </c>
      <c r="I191" s="43">
        <v>15</v>
      </c>
      <c r="J191" s="43">
        <v>60</v>
      </c>
      <c r="K191" s="44" t="s">
        <v>53</v>
      </c>
      <c r="L191" s="43"/>
    </row>
    <row r="192" spans="1:12" ht="15" x14ac:dyDescent="0.25">
      <c r="A192" s="23"/>
      <c r="B192" s="15"/>
      <c r="C192" s="11"/>
      <c r="D192" s="7" t="s">
        <v>30</v>
      </c>
      <c r="E192" s="42" t="s">
        <v>51</v>
      </c>
      <c r="F192" s="43">
        <v>20</v>
      </c>
      <c r="G192" s="43">
        <v>1.6</v>
      </c>
      <c r="H192" s="43">
        <v>0.6</v>
      </c>
      <c r="I192" s="43">
        <v>10.8</v>
      </c>
      <c r="J192" s="43">
        <v>56</v>
      </c>
      <c r="K192" s="44" t="s">
        <v>40</v>
      </c>
      <c r="L192" s="43"/>
    </row>
    <row r="193" spans="1:12" ht="15" x14ac:dyDescent="0.25">
      <c r="A193" s="23"/>
      <c r="B193" s="15"/>
      <c r="C193" s="11"/>
      <c r="D193" s="7" t="s">
        <v>31</v>
      </c>
      <c r="E193" s="42" t="s">
        <v>43</v>
      </c>
      <c r="F193" s="43">
        <v>40</v>
      </c>
      <c r="G193" s="43">
        <v>3.44</v>
      </c>
      <c r="H193" s="43">
        <v>0.52</v>
      </c>
      <c r="I193" s="43">
        <v>18.079999999999998</v>
      </c>
      <c r="J193" s="43">
        <v>91.2</v>
      </c>
      <c r="K193" s="44" t="s">
        <v>40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750</v>
      </c>
      <c r="G196" s="19">
        <f t="shared" ref="G196:J196" si="77">SUM(G187:G195)</f>
        <v>22.540000000000003</v>
      </c>
      <c r="H196" s="19">
        <f t="shared" si="77"/>
        <v>30.87</v>
      </c>
      <c r="I196" s="19">
        <f t="shared" si="77"/>
        <v>84.82</v>
      </c>
      <c r="J196" s="19">
        <f t="shared" si="77"/>
        <v>714.28</v>
      </c>
      <c r="K196" s="25"/>
      <c r="L196" s="19">
        <v>106.86</v>
      </c>
    </row>
    <row r="197" spans="1:12" ht="15.75" thickBot="1" x14ac:dyDescent="0.25">
      <c r="A197" s="29">
        <f>A179</f>
        <v>2</v>
      </c>
      <c r="B197" s="30">
        <f>B179</f>
        <v>5</v>
      </c>
      <c r="C197" s="69" t="s">
        <v>4</v>
      </c>
      <c r="D197" s="70"/>
      <c r="E197" s="31"/>
      <c r="F197" s="32">
        <f>F186+F196</f>
        <v>1265</v>
      </c>
      <c r="G197" s="32">
        <f t="shared" ref="G197" si="78">G186+G196</f>
        <v>46.550000000000004</v>
      </c>
      <c r="H197" s="32">
        <f t="shared" ref="H197" si="79">H186+H196</f>
        <v>51.54</v>
      </c>
      <c r="I197" s="32">
        <f t="shared" ref="I197" si="80">I186+I196</f>
        <v>163.82999999999998</v>
      </c>
      <c r="J197" s="32">
        <f t="shared" ref="J197:L197" si="81">J186+J196</f>
        <v>1312.36</v>
      </c>
      <c r="K197" s="32"/>
      <c r="L197" s="32">
        <f t="shared" si="81"/>
        <v>213.72</v>
      </c>
    </row>
    <row r="198" spans="1:12" ht="25.5" x14ac:dyDescent="0.25">
      <c r="A198" s="20">
        <v>3</v>
      </c>
      <c r="B198" s="21">
        <v>1</v>
      </c>
      <c r="C198" s="22" t="s">
        <v>19</v>
      </c>
      <c r="D198" s="53" t="s">
        <v>20</v>
      </c>
      <c r="E198" s="39" t="s">
        <v>126</v>
      </c>
      <c r="F198" s="52">
        <v>100</v>
      </c>
      <c r="G198" s="40">
        <v>11.1</v>
      </c>
      <c r="H198" s="40">
        <v>23.9</v>
      </c>
      <c r="I198" s="40">
        <v>0.4</v>
      </c>
      <c r="J198" s="40">
        <v>261</v>
      </c>
      <c r="K198" s="41" t="s">
        <v>127</v>
      </c>
      <c r="L198" s="40"/>
    </row>
    <row r="199" spans="1:12" ht="25.5" x14ac:dyDescent="0.25">
      <c r="A199" s="23"/>
      <c r="B199" s="15"/>
      <c r="C199" s="11"/>
      <c r="D199" s="6" t="s">
        <v>20</v>
      </c>
      <c r="E199" s="42" t="s">
        <v>42</v>
      </c>
      <c r="F199" s="43">
        <v>170</v>
      </c>
      <c r="G199" s="43">
        <v>6.29</v>
      </c>
      <c r="H199" s="43">
        <v>5.61</v>
      </c>
      <c r="I199" s="43">
        <v>33.49</v>
      </c>
      <c r="J199" s="43">
        <v>209.1</v>
      </c>
      <c r="K199" s="44" t="s">
        <v>39</v>
      </c>
      <c r="L199" s="43"/>
    </row>
    <row r="200" spans="1:12" ht="25.5" x14ac:dyDescent="0.25">
      <c r="A200" s="23"/>
      <c r="B200" s="15"/>
      <c r="C200" s="11"/>
      <c r="D200" s="7" t="s">
        <v>21</v>
      </c>
      <c r="E200" s="42" t="s">
        <v>83</v>
      </c>
      <c r="F200" s="43">
        <v>207</v>
      </c>
      <c r="G200" s="43">
        <v>0.13</v>
      </c>
      <c r="H200" s="43">
        <v>0.02</v>
      </c>
      <c r="I200" s="43">
        <v>15.2</v>
      </c>
      <c r="J200" s="43">
        <v>62</v>
      </c>
      <c r="K200" s="44" t="s">
        <v>84</v>
      </c>
      <c r="L200" s="43"/>
    </row>
    <row r="201" spans="1:12" ht="15" x14ac:dyDescent="0.25">
      <c r="A201" s="23"/>
      <c r="B201" s="15"/>
      <c r="C201" s="11"/>
      <c r="D201" s="7" t="s">
        <v>22</v>
      </c>
      <c r="E201" s="42" t="s">
        <v>43</v>
      </c>
      <c r="F201" s="43">
        <v>35</v>
      </c>
      <c r="G201" s="43">
        <v>3.01</v>
      </c>
      <c r="H201" s="43">
        <v>0.46</v>
      </c>
      <c r="I201" s="43">
        <v>15.82</v>
      </c>
      <c r="J201" s="43">
        <v>79.8</v>
      </c>
      <c r="K201" s="44" t="s">
        <v>40</v>
      </c>
      <c r="L201" s="43"/>
    </row>
    <row r="202" spans="1:12" ht="15" x14ac:dyDescent="0.2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5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32</v>
      </c>
      <c r="E205" s="9"/>
      <c r="F205" s="19">
        <f>SUM(F198:F204)</f>
        <v>512</v>
      </c>
      <c r="G205" s="19">
        <f t="shared" ref="G205:J205" si="82">SUM(G198:G204)</f>
        <v>20.53</v>
      </c>
      <c r="H205" s="19">
        <f t="shared" si="82"/>
        <v>29.99</v>
      </c>
      <c r="I205" s="19">
        <f t="shared" si="82"/>
        <v>64.91</v>
      </c>
      <c r="J205" s="19">
        <f t="shared" si="82"/>
        <v>611.9</v>
      </c>
      <c r="K205" s="25"/>
      <c r="L205" s="19">
        <v>106.86</v>
      </c>
    </row>
    <row r="206" spans="1:12" ht="15" x14ac:dyDescent="0.25">
      <c r="A206" s="26">
        <f>A198</f>
        <v>3</v>
      </c>
      <c r="B206" s="13">
        <f>B198</f>
        <v>1</v>
      </c>
      <c r="C206" s="10" t="s">
        <v>24</v>
      </c>
      <c r="D206" s="7" t="s">
        <v>25</v>
      </c>
      <c r="E206" s="42"/>
      <c r="F206" s="43"/>
      <c r="G206" s="43"/>
      <c r="H206" s="43"/>
      <c r="I206" s="43"/>
      <c r="J206" s="43"/>
      <c r="K206" s="44"/>
      <c r="L206" s="43"/>
    </row>
    <row r="207" spans="1:12" ht="25.5" x14ac:dyDescent="0.25">
      <c r="A207" s="23"/>
      <c r="B207" s="15"/>
      <c r="C207" s="11"/>
      <c r="D207" s="7" t="s">
        <v>26</v>
      </c>
      <c r="E207" s="42" t="s">
        <v>56</v>
      </c>
      <c r="F207" s="43">
        <v>250</v>
      </c>
      <c r="G207" s="43">
        <v>2.34</v>
      </c>
      <c r="H207" s="43">
        <v>2.83</v>
      </c>
      <c r="I207" s="43">
        <v>16.87</v>
      </c>
      <c r="J207" s="43">
        <v>114</v>
      </c>
      <c r="K207" s="44" t="s">
        <v>57</v>
      </c>
      <c r="L207" s="43"/>
    </row>
    <row r="208" spans="1:12" ht="25.5" x14ac:dyDescent="0.25">
      <c r="A208" s="23"/>
      <c r="B208" s="15"/>
      <c r="C208" s="11"/>
      <c r="D208" s="7" t="s">
        <v>20</v>
      </c>
      <c r="E208" s="42" t="s">
        <v>90</v>
      </c>
      <c r="F208" s="43">
        <v>180</v>
      </c>
      <c r="G208" s="43">
        <v>15.14</v>
      </c>
      <c r="H208" s="43">
        <v>33.799999999999997</v>
      </c>
      <c r="I208" s="43">
        <v>31.07</v>
      </c>
      <c r="J208" s="43">
        <v>489.6</v>
      </c>
      <c r="K208" s="44" t="s">
        <v>91</v>
      </c>
      <c r="L208" s="43"/>
    </row>
    <row r="209" spans="1:12" ht="25.5" x14ac:dyDescent="0.25">
      <c r="A209" s="23"/>
      <c r="B209" s="15"/>
      <c r="C209" s="11"/>
      <c r="D209" s="7" t="s">
        <v>20</v>
      </c>
      <c r="E209" s="42" t="s">
        <v>134</v>
      </c>
      <c r="F209" s="43">
        <v>15</v>
      </c>
      <c r="G209" s="43">
        <v>0.31</v>
      </c>
      <c r="H209" s="43">
        <v>0.44</v>
      </c>
      <c r="I209" s="43">
        <v>1.47</v>
      </c>
      <c r="J209" s="43">
        <v>11.04</v>
      </c>
      <c r="K209" s="44" t="s">
        <v>103</v>
      </c>
      <c r="L209" s="43"/>
    </row>
    <row r="210" spans="1:12" ht="25.5" x14ac:dyDescent="0.25">
      <c r="A210" s="23"/>
      <c r="B210" s="15"/>
      <c r="C210" s="11"/>
      <c r="D210" s="7" t="s">
        <v>29</v>
      </c>
      <c r="E210" s="42" t="s">
        <v>52</v>
      </c>
      <c r="F210" s="43">
        <v>200</v>
      </c>
      <c r="G210" s="43">
        <v>7.0000000000000007E-2</v>
      </c>
      <c r="H210" s="43">
        <v>0.02</v>
      </c>
      <c r="I210" s="43">
        <v>15</v>
      </c>
      <c r="J210" s="43">
        <v>60</v>
      </c>
      <c r="K210" s="44" t="s">
        <v>53</v>
      </c>
      <c r="L210" s="43"/>
    </row>
    <row r="211" spans="1:12" ht="15" x14ac:dyDescent="0.25">
      <c r="A211" s="23"/>
      <c r="B211" s="15"/>
      <c r="C211" s="11"/>
      <c r="D211" s="7" t="s">
        <v>30</v>
      </c>
      <c r="E211" s="42" t="s">
        <v>51</v>
      </c>
      <c r="F211" s="43">
        <v>20</v>
      </c>
      <c r="G211" s="43">
        <v>1.6</v>
      </c>
      <c r="H211" s="43">
        <v>0.6</v>
      </c>
      <c r="I211" s="43">
        <v>10.8</v>
      </c>
      <c r="J211" s="43">
        <v>56</v>
      </c>
      <c r="K211" s="44" t="s">
        <v>40</v>
      </c>
      <c r="L211" s="43"/>
    </row>
    <row r="212" spans="1:12" ht="15" x14ac:dyDescent="0.25">
      <c r="A212" s="23"/>
      <c r="B212" s="15"/>
      <c r="C212" s="11"/>
      <c r="D212" s="7" t="s">
        <v>31</v>
      </c>
      <c r="E212" s="42" t="s">
        <v>43</v>
      </c>
      <c r="F212" s="43">
        <v>35</v>
      </c>
      <c r="G212" s="43">
        <v>3.01</v>
      </c>
      <c r="H212" s="43">
        <v>0.46</v>
      </c>
      <c r="I212" s="43">
        <v>15.82</v>
      </c>
      <c r="J212" s="43">
        <v>79.8</v>
      </c>
      <c r="K212" s="44" t="s">
        <v>40</v>
      </c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32</v>
      </c>
      <c r="E215" s="9"/>
      <c r="F215" s="19">
        <f>SUM(F206:F214)</f>
        <v>700</v>
      </c>
      <c r="G215" s="19">
        <f t="shared" ref="G215:J215" si="83">SUM(G206:G214)</f>
        <v>22.47</v>
      </c>
      <c r="H215" s="19">
        <f t="shared" si="83"/>
        <v>38.15</v>
      </c>
      <c r="I215" s="19">
        <f t="shared" si="83"/>
        <v>91.03</v>
      </c>
      <c r="J215" s="19">
        <f t="shared" si="83"/>
        <v>810.43999999999994</v>
      </c>
      <c r="K215" s="25"/>
      <c r="L215" s="19">
        <v>106.86</v>
      </c>
    </row>
    <row r="216" spans="1:12" ht="15.75" thickBot="1" x14ac:dyDescent="0.25">
      <c r="A216" s="29">
        <f>A198</f>
        <v>3</v>
      </c>
      <c r="B216" s="30">
        <f>B198</f>
        <v>1</v>
      </c>
      <c r="C216" s="69" t="s">
        <v>4</v>
      </c>
      <c r="D216" s="70"/>
      <c r="E216" s="31"/>
      <c r="F216" s="32">
        <f>F205+F215</f>
        <v>1212</v>
      </c>
      <c r="G216" s="32">
        <f t="shared" ref="G216:J216" si="84">G205+G215</f>
        <v>43</v>
      </c>
      <c r="H216" s="32">
        <f t="shared" si="84"/>
        <v>68.14</v>
      </c>
      <c r="I216" s="32">
        <f t="shared" si="84"/>
        <v>155.94</v>
      </c>
      <c r="J216" s="32">
        <f t="shared" si="84"/>
        <v>1422.34</v>
      </c>
      <c r="K216" s="32"/>
      <c r="L216" s="32">
        <f t="shared" ref="L216" si="85">L205+L215</f>
        <v>213.72</v>
      </c>
    </row>
    <row r="217" spans="1:12" ht="25.5" x14ac:dyDescent="0.25">
      <c r="A217" s="14">
        <v>3</v>
      </c>
      <c r="B217" s="15">
        <v>2</v>
      </c>
      <c r="C217" s="22" t="s">
        <v>19</v>
      </c>
      <c r="D217" s="5" t="s">
        <v>20</v>
      </c>
      <c r="E217" s="39" t="s">
        <v>45</v>
      </c>
      <c r="F217" s="40">
        <v>90</v>
      </c>
      <c r="G217" s="40">
        <v>12.13</v>
      </c>
      <c r="H217" s="40">
        <v>25.04</v>
      </c>
      <c r="I217" s="40">
        <v>12.76</v>
      </c>
      <c r="J217" s="40">
        <v>327.60000000000002</v>
      </c>
      <c r="K217" s="41" t="s">
        <v>46</v>
      </c>
      <c r="L217" s="40"/>
    </row>
    <row r="218" spans="1:12" ht="25.5" x14ac:dyDescent="0.25">
      <c r="A218" s="14"/>
      <c r="B218" s="15"/>
      <c r="C218" s="11"/>
      <c r="D218" s="6" t="s">
        <v>20</v>
      </c>
      <c r="E218" s="42" t="s">
        <v>47</v>
      </c>
      <c r="F218" s="43">
        <v>160</v>
      </c>
      <c r="G218" s="43">
        <v>3.89</v>
      </c>
      <c r="H218" s="43">
        <v>5.73</v>
      </c>
      <c r="I218" s="43">
        <v>39.130000000000003</v>
      </c>
      <c r="J218" s="43">
        <v>223.68</v>
      </c>
      <c r="K218" s="44" t="s">
        <v>94</v>
      </c>
      <c r="L218" s="43"/>
    </row>
    <row r="219" spans="1:12" ht="25.5" x14ac:dyDescent="0.25">
      <c r="A219" s="14"/>
      <c r="B219" s="15"/>
      <c r="C219" s="11"/>
      <c r="D219" s="51" t="s">
        <v>21</v>
      </c>
      <c r="E219" s="42" t="s">
        <v>124</v>
      </c>
      <c r="F219" s="43">
        <v>200</v>
      </c>
      <c r="G219" s="43">
        <v>3.9</v>
      </c>
      <c r="H219" s="43">
        <v>3.1</v>
      </c>
      <c r="I219" s="43">
        <v>25.6</v>
      </c>
      <c r="J219" s="43">
        <v>145</v>
      </c>
      <c r="K219" s="44" t="s">
        <v>125</v>
      </c>
      <c r="L219" s="43"/>
    </row>
    <row r="220" spans="1:12" ht="15" x14ac:dyDescent="0.25">
      <c r="A220" s="14"/>
      <c r="B220" s="15"/>
      <c r="C220" s="11"/>
      <c r="D220" s="64" t="s">
        <v>97</v>
      </c>
      <c r="E220" s="42" t="s">
        <v>92</v>
      </c>
      <c r="F220" s="43">
        <v>20</v>
      </c>
      <c r="G220" s="43">
        <v>1.42</v>
      </c>
      <c r="H220" s="43">
        <v>3.02</v>
      </c>
      <c r="I220" s="43">
        <v>13.54</v>
      </c>
      <c r="J220" s="43">
        <v>87</v>
      </c>
      <c r="K220" s="44" t="s">
        <v>40</v>
      </c>
      <c r="L220" s="43"/>
    </row>
    <row r="221" spans="1:12" ht="15" x14ac:dyDescent="0.25">
      <c r="A221" s="14"/>
      <c r="B221" s="15"/>
      <c r="C221" s="11"/>
      <c r="D221" s="7" t="s">
        <v>22</v>
      </c>
      <c r="E221" s="42" t="s">
        <v>43</v>
      </c>
      <c r="F221" s="43">
        <v>30</v>
      </c>
      <c r="G221" s="43">
        <v>2.58</v>
      </c>
      <c r="H221" s="43">
        <v>0.39</v>
      </c>
      <c r="I221" s="43">
        <v>13.56</v>
      </c>
      <c r="J221" s="43">
        <v>68.400000000000006</v>
      </c>
      <c r="K221" s="44" t="s">
        <v>40</v>
      </c>
      <c r="L221" s="43"/>
    </row>
    <row r="222" spans="1:12" ht="15" x14ac:dyDescent="0.25">
      <c r="A222" s="14"/>
      <c r="B222" s="15"/>
      <c r="C222" s="11"/>
      <c r="D222" s="5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6"/>
      <c r="B224" s="17"/>
      <c r="C224" s="8"/>
      <c r="D224" s="18" t="s">
        <v>32</v>
      </c>
      <c r="E224" s="9"/>
      <c r="F224" s="19">
        <f>SUM(F217:F223)</f>
        <v>500</v>
      </c>
      <c r="G224" s="19">
        <f t="shared" ref="G224:J224" si="86">SUM(G217:G223)</f>
        <v>23.919999999999995</v>
      </c>
      <c r="H224" s="19">
        <f t="shared" si="86"/>
        <v>37.28</v>
      </c>
      <c r="I224" s="19">
        <f t="shared" si="86"/>
        <v>104.59</v>
      </c>
      <c r="J224" s="19">
        <f t="shared" si="86"/>
        <v>851.68</v>
      </c>
      <c r="K224" s="25"/>
      <c r="L224" s="19">
        <v>106.86</v>
      </c>
    </row>
    <row r="225" spans="1:12" ht="15" x14ac:dyDescent="0.25">
      <c r="A225" s="13">
        <f>A217</f>
        <v>3</v>
      </c>
      <c r="B225" s="13">
        <f>B217</f>
        <v>2</v>
      </c>
      <c r="C225" s="10" t="s">
        <v>24</v>
      </c>
      <c r="D225" s="7" t="s">
        <v>25</v>
      </c>
      <c r="E225" s="42"/>
      <c r="F225" s="43"/>
      <c r="G225" s="43"/>
      <c r="H225" s="43"/>
      <c r="I225" s="43"/>
      <c r="J225" s="43"/>
      <c r="K225" s="44"/>
      <c r="L225" s="43"/>
    </row>
    <row r="226" spans="1:12" ht="25.5" x14ac:dyDescent="0.25">
      <c r="A226" s="14"/>
      <c r="B226" s="15"/>
      <c r="C226" s="11"/>
      <c r="D226" s="7" t="s">
        <v>26</v>
      </c>
      <c r="E226" s="42" t="s">
        <v>142</v>
      </c>
      <c r="F226" s="43">
        <v>255</v>
      </c>
      <c r="G226" s="43">
        <v>1.93</v>
      </c>
      <c r="H226" s="43">
        <v>5.67</v>
      </c>
      <c r="I226" s="43">
        <v>11.11</v>
      </c>
      <c r="J226" s="43">
        <v>111.85</v>
      </c>
      <c r="K226" s="44" t="s">
        <v>118</v>
      </c>
      <c r="L226" s="43"/>
    </row>
    <row r="227" spans="1:12" ht="15" x14ac:dyDescent="0.25">
      <c r="A227" s="14"/>
      <c r="B227" s="15"/>
      <c r="C227" s="11"/>
      <c r="D227" s="7" t="s">
        <v>27</v>
      </c>
      <c r="E227" s="42" t="s">
        <v>41</v>
      </c>
      <c r="F227" s="43">
        <v>90</v>
      </c>
      <c r="G227" s="43">
        <v>14.04</v>
      </c>
      <c r="H227" s="43">
        <v>7.56</v>
      </c>
      <c r="I227" s="43">
        <v>2.97</v>
      </c>
      <c r="J227" s="43">
        <v>136.08000000000001</v>
      </c>
      <c r="K227" s="44" t="s">
        <v>38</v>
      </c>
      <c r="L227" s="43"/>
    </row>
    <row r="228" spans="1:12" ht="25.5" x14ac:dyDescent="0.25">
      <c r="A228" s="14"/>
      <c r="B228" s="15"/>
      <c r="C228" s="11"/>
      <c r="D228" s="7" t="s">
        <v>28</v>
      </c>
      <c r="E228" s="42" t="s">
        <v>59</v>
      </c>
      <c r="F228" s="43">
        <v>160</v>
      </c>
      <c r="G228" s="43">
        <v>9.17</v>
      </c>
      <c r="H228" s="43">
        <v>6.5</v>
      </c>
      <c r="I228" s="43">
        <v>41.22</v>
      </c>
      <c r="J228" s="43">
        <v>260</v>
      </c>
      <c r="K228" s="44" t="s">
        <v>121</v>
      </c>
      <c r="L228" s="43"/>
    </row>
    <row r="229" spans="1:12" ht="25.5" x14ac:dyDescent="0.25">
      <c r="A229" s="14"/>
      <c r="B229" s="15"/>
      <c r="C229" s="11"/>
      <c r="D229" s="7" t="s">
        <v>29</v>
      </c>
      <c r="E229" s="42" t="s">
        <v>49</v>
      </c>
      <c r="F229" s="43">
        <v>200</v>
      </c>
      <c r="G229" s="43">
        <v>0.55000000000000004</v>
      </c>
      <c r="H229" s="43">
        <v>0.2</v>
      </c>
      <c r="I229" s="43">
        <v>25</v>
      </c>
      <c r="J229" s="43">
        <v>104</v>
      </c>
      <c r="K229" s="44" t="s">
        <v>50</v>
      </c>
      <c r="L229" s="43"/>
    </row>
    <row r="230" spans="1:12" ht="15" x14ac:dyDescent="0.25">
      <c r="A230" s="14"/>
      <c r="B230" s="15"/>
      <c r="C230" s="11"/>
      <c r="D230" s="7" t="s">
        <v>30</v>
      </c>
      <c r="E230" s="42" t="s">
        <v>51</v>
      </c>
      <c r="F230" s="43">
        <v>20</v>
      </c>
      <c r="G230" s="43">
        <v>1.6</v>
      </c>
      <c r="H230" s="43">
        <v>0.6</v>
      </c>
      <c r="I230" s="43">
        <v>10.8</v>
      </c>
      <c r="J230" s="43">
        <v>56</v>
      </c>
      <c r="K230" s="44" t="s">
        <v>40</v>
      </c>
      <c r="L230" s="43"/>
    </row>
    <row r="231" spans="1:12" ht="15" x14ac:dyDescent="0.25">
      <c r="A231" s="14"/>
      <c r="B231" s="15"/>
      <c r="C231" s="11"/>
      <c r="D231" s="7" t="s">
        <v>31</v>
      </c>
      <c r="E231" s="42" t="s">
        <v>43</v>
      </c>
      <c r="F231" s="43">
        <v>30</v>
      </c>
      <c r="G231" s="43">
        <v>2.58</v>
      </c>
      <c r="H231" s="43">
        <v>0.39</v>
      </c>
      <c r="I231" s="43">
        <v>13.56</v>
      </c>
      <c r="J231" s="43">
        <v>68.400000000000006</v>
      </c>
      <c r="K231" s="44" t="s">
        <v>40</v>
      </c>
      <c r="L231" s="43"/>
    </row>
    <row r="232" spans="1:12" ht="15" x14ac:dyDescent="0.25">
      <c r="A232" s="14"/>
      <c r="B232" s="15"/>
      <c r="C232" s="11"/>
      <c r="D232" s="62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6"/>
      <c r="B234" s="17"/>
      <c r="C234" s="8"/>
      <c r="D234" s="18" t="s">
        <v>32</v>
      </c>
      <c r="E234" s="9"/>
      <c r="F234" s="19">
        <f>SUM(F225:F233)</f>
        <v>755</v>
      </c>
      <c r="G234" s="19">
        <f t="shared" ref="G234:J234" si="87">SUM(G225:G233)</f>
        <v>29.870000000000005</v>
      </c>
      <c r="H234" s="19">
        <f t="shared" si="87"/>
        <v>20.92</v>
      </c>
      <c r="I234" s="19">
        <f t="shared" si="87"/>
        <v>104.66</v>
      </c>
      <c r="J234" s="19">
        <f t="shared" si="87"/>
        <v>736.33</v>
      </c>
      <c r="K234" s="25"/>
      <c r="L234" s="19">
        <v>106.86</v>
      </c>
    </row>
    <row r="235" spans="1:12" ht="15.75" thickBot="1" x14ac:dyDescent="0.25">
      <c r="A235" s="33">
        <f>A217</f>
        <v>3</v>
      </c>
      <c r="B235" s="33">
        <f>B217</f>
        <v>2</v>
      </c>
      <c r="C235" s="69" t="s">
        <v>4</v>
      </c>
      <c r="D235" s="70"/>
      <c r="E235" s="31"/>
      <c r="F235" s="32">
        <f>F224+F234</f>
        <v>1255</v>
      </c>
      <c r="G235" s="32">
        <f t="shared" ref="G235:J235" si="88">G224+G234</f>
        <v>53.79</v>
      </c>
      <c r="H235" s="32">
        <f t="shared" si="88"/>
        <v>58.2</v>
      </c>
      <c r="I235" s="32">
        <f t="shared" si="88"/>
        <v>209.25</v>
      </c>
      <c r="J235" s="32">
        <f t="shared" si="88"/>
        <v>1588.01</v>
      </c>
      <c r="K235" s="32"/>
      <c r="L235" s="32">
        <f t="shared" ref="L235" si="89">L224+L234</f>
        <v>213.72</v>
      </c>
    </row>
    <row r="236" spans="1:12" ht="25.5" x14ac:dyDescent="0.25">
      <c r="A236" s="20">
        <v>3</v>
      </c>
      <c r="B236" s="21">
        <v>3</v>
      </c>
      <c r="C236" s="22" t="s">
        <v>19</v>
      </c>
      <c r="D236" s="5" t="s">
        <v>20</v>
      </c>
      <c r="E236" s="39" t="s">
        <v>132</v>
      </c>
      <c r="F236" s="40">
        <v>135</v>
      </c>
      <c r="G236" s="40">
        <v>19.96</v>
      </c>
      <c r="H236" s="40">
        <v>17.190000000000001</v>
      </c>
      <c r="I236" s="40">
        <v>36.630000000000003</v>
      </c>
      <c r="J236" s="40">
        <v>372.65</v>
      </c>
      <c r="K236" s="41" t="s">
        <v>93</v>
      </c>
      <c r="L236" s="40"/>
    </row>
    <row r="237" spans="1:12" ht="15" x14ac:dyDescent="0.25">
      <c r="A237" s="23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25.5" x14ac:dyDescent="0.25">
      <c r="A238" s="23"/>
      <c r="B238" s="15"/>
      <c r="C238" s="11"/>
      <c r="D238" s="7" t="s">
        <v>21</v>
      </c>
      <c r="E238" s="42" t="s">
        <v>52</v>
      </c>
      <c r="F238" s="43">
        <v>200</v>
      </c>
      <c r="G238" s="43">
        <v>7.0000000000000007E-2</v>
      </c>
      <c r="H238" s="43">
        <v>0.02</v>
      </c>
      <c r="I238" s="43">
        <v>15</v>
      </c>
      <c r="J238" s="43">
        <v>60</v>
      </c>
      <c r="K238" s="44" t="s">
        <v>53</v>
      </c>
      <c r="L238" s="43"/>
    </row>
    <row r="239" spans="1:12" ht="15.75" customHeight="1" x14ac:dyDescent="0.25">
      <c r="A239" s="23"/>
      <c r="B239" s="15"/>
      <c r="C239" s="11"/>
      <c r="D239" s="7" t="s">
        <v>22</v>
      </c>
      <c r="E239" s="42" t="s">
        <v>133</v>
      </c>
      <c r="F239" s="43">
        <v>20</v>
      </c>
      <c r="G239" s="43">
        <v>1.6</v>
      </c>
      <c r="H239" s="43">
        <v>0.6</v>
      </c>
      <c r="I239" s="43">
        <v>10.8</v>
      </c>
      <c r="J239" s="43">
        <v>56</v>
      </c>
      <c r="K239" s="44" t="s">
        <v>40</v>
      </c>
      <c r="L239" s="43"/>
    </row>
    <row r="240" spans="1:12" ht="25.5" x14ac:dyDescent="0.25">
      <c r="A240" s="23"/>
      <c r="B240" s="15"/>
      <c r="C240" s="11"/>
      <c r="D240" s="7" t="s">
        <v>23</v>
      </c>
      <c r="E240" s="42" t="s">
        <v>54</v>
      </c>
      <c r="F240" s="43">
        <v>150</v>
      </c>
      <c r="G240" s="43">
        <v>0.6</v>
      </c>
      <c r="H240" s="43">
        <v>0.6</v>
      </c>
      <c r="I240" s="43">
        <v>14.7</v>
      </c>
      <c r="J240" s="43">
        <v>70.5</v>
      </c>
      <c r="K240" s="44" t="s">
        <v>55</v>
      </c>
      <c r="L240" s="43"/>
    </row>
    <row r="241" spans="1:12" ht="15" x14ac:dyDescent="0.25">
      <c r="A241" s="23"/>
      <c r="B241" s="15"/>
      <c r="C241" s="11"/>
      <c r="D241" s="61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32</v>
      </c>
      <c r="E243" s="9"/>
      <c r="F243" s="19">
        <f>SUM(F236:F242)</f>
        <v>505</v>
      </c>
      <c r="G243" s="19">
        <f t="shared" ref="G243:J243" si="90">SUM(G236:G242)</f>
        <v>22.230000000000004</v>
      </c>
      <c r="H243" s="19">
        <f t="shared" si="90"/>
        <v>18.410000000000004</v>
      </c>
      <c r="I243" s="19">
        <f t="shared" si="90"/>
        <v>77.13000000000001</v>
      </c>
      <c r="J243" s="19">
        <f t="shared" si="90"/>
        <v>559.15</v>
      </c>
      <c r="K243" s="25"/>
      <c r="L243" s="19">
        <v>106.86</v>
      </c>
    </row>
    <row r="244" spans="1:12" ht="15" x14ac:dyDescent="0.25">
      <c r="A244" s="26">
        <f>A236</f>
        <v>3</v>
      </c>
      <c r="B244" s="13">
        <f>B236</f>
        <v>3</v>
      </c>
      <c r="C244" s="10" t="s">
        <v>24</v>
      </c>
      <c r="D244" s="7" t="s">
        <v>25</v>
      </c>
      <c r="E244" s="42"/>
      <c r="F244" s="43"/>
      <c r="G244" s="43"/>
      <c r="H244" s="43"/>
      <c r="I244" s="43"/>
      <c r="J244" s="43"/>
      <c r="K244" s="44"/>
      <c r="L244" s="43"/>
    </row>
    <row r="245" spans="1:12" ht="25.5" x14ac:dyDescent="0.25">
      <c r="A245" s="23"/>
      <c r="B245" s="15"/>
      <c r="C245" s="11"/>
      <c r="D245" s="7" t="s">
        <v>26</v>
      </c>
      <c r="E245" s="42" t="s">
        <v>64</v>
      </c>
      <c r="F245" s="43">
        <v>250</v>
      </c>
      <c r="G245" s="43">
        <v>2.02</v>
      </c>
      <c r="H245" s="43">
        <v>5.09</v>
      </c>
      <c r="I245" s="43">
        <v>11.98</v>
      </c>
      <c r="J245" s="43">
        <v>107.25</v>
      </c>
      <c r="K245" s="44" t="s">
        <v>65</v>
      </c>
      <c r="L245" s="43"/>
    </row>
    <row r="246" spans="1:12" ht="15" x14ac:dyDescent="0.25">
      <c r="A246" s="23"/>
      <c r="B246" s="15"/>
      <c r="C246" s="11"/>
      <c r="D246" s="7" t="s">
        <v>27</v>
      </c>
      <c r="E246" s="42" t="s">
        <v>79</v>
      </c>
      <c r="F246" s="43">
        <v>90</v>
      </c>
      <c r="G246" s="43">
        <v>10.68</v>
      </c>
      <c r="H246" s="43">
        <v>14.88</v>
      </c>
      <c r="I246" s="43">
        <v>15.12</v>
      </c>
      <c r="J246" s="43">
        <v>237.24</v>
      </c>
      <c r="K246" s="44" t="s">
        <v>80</v>
      </c>
      <c r="L246" s="43"/>
    </row>
    <row r="247" spans="1:12" ht="25.5" x14ac:dyDescent="0.25">
      <c r="A247" s="23"/>
      <c r="B247" s="15"/>
      <c r="C247" s="11"/>
      <c r="D247" s="7" t="s">
        <v>28</v>
      </c>
      <c r="E247" s="42" t="s">
        <v>62</v>
      </c>
      <c r="F247" s="43">
        <v>150</v>
      </c>
      <c r="G247" s="43">
        <v>3.06</v>
      </c>
      <c r="H247" s="43">
        <v>4.8</v>
      </c>
      <c r="I247" s="43">
        <v>20.440000000000001</v>
      </c>
      <c r="J247" s="43">
        <v>137.25</v>
      </c>
      <c r="K247" s="44" t="s">
        <v>63</v>
      </c>
      <c r="L247" s="43"/>
    </row>
    <row r="248" spans="1:12" ht="25.5" x14ac:dyDescent="0.25">
      <c r="A248" s="23"/>
      <c r="B248" s="15"/>
      <c r="C248" s="11"/>
      <c r="D248" s="7" t="s">
        <v>29</v>
      </c>
      <c r="E248" s="42" t="s">
        <v>52</v>
      </c>
      <c r="F248" s="43">
        <v>200</v>
      </c>
      <c r="G248" s="43">
        <v>7.0000000000000007E-2</v>
      </c>
      <c r="H248" s="43">
        <v>0.02</v>
      </c>
      <c r="I248" s="43">
        <v>15</v>
      </c>
      <c r="J248" s="43">
        <v>60</v>
      </c>
      <c r="K248" s="44" t="s">
        <v>53</v>
      </c>
      <c r="L248" s="43"/>
    </row>
    <row r="249" spans="1:12" ht="15" x14ac:dyDescent="0.25">
      <c r="A249" s="23"/>
      <c r="B249" s="15"/>
      <c r="C249" s="11"/>
      <c r="D249" s="7" t="s">
        <v>30</v>
      </c>
      <c r="E249" s="42" t="s">
        <v>51</v>
      </c>
      <c r="F249" s="43">
        <v>30</v>
      </c>
      <c r="G249" s="43">
        <v>2.4</v>
      </c>
      <c r="H249" s="43">
        <v>0.9</v>
      </c>
      <c r="I249" s="43">
        <v>16.2</v>
      </c>
      <c r="J249" s="43">
        <v>84</v>
      </c>
      <c r="K249" s="44" t="s">
        <v>40</v>
      </c>
      <c r="L249" s="43"/>
    </row>
    <row r="250" spans="1:12" ht="15" x14ac:dyDescent="0.25">
      <c r="A250" s="23"/>
      <c r="B250" s="15"/>
      <c r="C250" s="11"/>
      <c r="D250" s="7" t="s">
        <v>31</v>
      </c>
      <c r="E250" s="42" t="s">
        <v>43</v>
      </c>
      <c r="F250" s="43">
        <v>40</v>
      </c>
      <c r="G250" s="43">
        <v>3.44</v>
      </c>
      <c r="H250" s="43">
        <v>0.52</v>
      </c>
      <c r="I250" s="43">
        <v>18.079999999999998</v>
      </c>
      <c r="J250" s="43">
        <v>91.2</v>
      </c>
      <c r="K250" s="44" t="s">
        <v>40</v>
      </c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4"/>
      <c r="B253" s="17"/>
      <c r="C253" s="8"/>
      <c r="D253" s="18" t="s">
        <v>32</v>
      </c>
      <c r="E253" s="9"/>
      <c r="F253" s="19">
        <f>SUM(F244:F252)</f>
        <v>760</v>
      </c>
      <c r="G253" s="19">
        <f t="shared" ref="G253:J253" si="91">SUM(G244:G252)</f>
        <v>21.67</v>
      </c>
      <c r="H253" s="19">
        <f t="shared" si="91"/>
        <v>26.209999999999997</v>
      </c>
      <c r="I253" s="19">
        <f t="shared" si="91"/>
        <v>96.820000000000007</v>
      </c>
      <c r="J253" s="19">
        <f t="shared" si="91"/>
        <v>716.94</v>
      </c>
      <c r="K253" s="25"/>
      <c r="L253" s="19">
        <v>106.86</v>
      </c>
    </row>
    <row r="254" spans="1:12" ht="15.75" thickBot="1" x14ac:dyDescent="0.25">
      <c r="A254" s="29">
        <f>A236</f>
        <v>3</v>
      </c>
      <c r="B254" s="30">
        <f>B236</f>
        <v>3</v>
      </c>
      <c r="C254" s="69" t="s">
        <v>4</v>
      </c>
      <c r="D254" s="70"/>
      <c r="E254" s="31"/>
      <c r="F254" s="32">
        <f>F243+F253</f>
        <v>1265</v>
      </c>
      <c r="G254" s="32">
        <f t="shared" ref="G254:J254" si="92">G243+G253</f>
        <v>43.900000000000006</v>
      </c>
      <c r="H254" s="32">
        <f t="shared" si="92"/>
        <v>44.620000000000005</v>
      </c>
      <c r="I254" s="32">
        <f t="shared" si="92"/>
        <v>173.95000000000002</v>
      </c>
      <c r="J254" s="32">
        <f t="shared" si="92"/>
        <v>1276.0900000000001</v>
      </c>
      <c r="K254" s="32"/>
      <c r="L254" s="32">
        <f t="shared" ref="L254" si="93">L243+L253</f>
        <v>213.72</v>
      </c>
    </row>
    <row r="255" spans="1:12" ht="15" x14ac:dyDescent="0.25">
      <c r="A255" s="20">
        <v>3</v>
      </c>
      <c r="B255" s="21">
        <v>4</v>
      </c>
      <c r="C255" s="22" t="s">
        <v>19</v>
      </c>
      <c r="D255" s="5" t="s">
        <v>20</v>
      </c>
      <c r="E255" s="39" t="s">
        <v>66</v>
      </c>
      <c r="F255" s="40">
        <v>90</v>
      </c>
      <c r="G255" s="40">
        <v>12.6</v>
      </c>
      <c r="H255" s="40">
        <v>19.98</v>
      </c>
      <c r="I255" s="40">
        <v>12.6</v>
      </c>
      <c r="J255" s="40">
        <v>280.08</v>
      </c>
      <c r="K255" s="41" t="s">
        <v>67</v>
      </c>
      <c r="L255" s="40"/>
    </row>
    <row r="256" spans="1:12" ht="25.5" x14ac:dyDescent="0.25">
      <c r="A256" s="23"/>
      <c r="B256" s="15"/>
      <c r="C256" s="11"/>
      <c r="D256" s="6" t="s">
        <v>20</v>
      </c>
      <c r="E256" s="42" t="s">
        <v>42</v>
      </c>
      <c r="F256" s="43">
        <v>150</v>
      </c>
      <c r="G256" s="43">
        <v>5.55</v>
      </c>
      <c r="H256" s="43">
        <v>4.95</v>
      </c>
      <c r="I256" s="43">
        <v>29.55</v>
      </c>
      <c r="J256" s="43">
        <v>184.5</v>
      </c>
      <c r="K256" s="44" t="s">
        <v>39</v>
      </c>
      <c r="L256" s="43"/>
    </row>
    <row r="257" spans="1:12" ht="25.5" x14ac:dyDescent="0.25">
      <c r="A257" s="23"/>
      <c r="B257" s="15"/>
      <c r="C257" s="11"/>
      <c r="D257" s="7" t="s">
        <v>21</v>
      </c>
      <c r="E257" s="42" t="s">
        <v>52</v>
      </c>
      <c r="F257" s="43">
        <v>200</v>
      </c>
      <c r="G257" s="43">
        <v>7.0000000000000007E-2</v>
      </c>
      <c r="H257" s="43">
        <v>0.02</v>
      </c>
      <c r="I257" s="43">
        <v>15</v>
      </c>
      <c r="J257" s="43">
        <v>60</v>
      </c>
      <c r="K257" s="44" t="s">
        <v>53</v>
      </c>
      <c r="L257" s="43"/>
    </row>
    <row r="258" spans="1:12" ht="15" x14ac:dyDescent="0.25">
      <c r="A258" s="23"/>
      <c r="B258" s="15"/>
      <c r="C258" s="11"/>
      <c r="D258" s="7" t="s">
        <v>22</v>
      </c>
      <c r="E258" s="42" t="s">
        <v>43</v>
      </c>
      <c r="F258" s="43">
        <v>30</v>
      </c>
      <c r="G258" s="43">
        <v>2.58</v>
      </c>
      <c r="H258" s="43">
        <v>0.39</v>
      </c>
      <c r="I258" s="43">
        <v>13.56</v>
      </c>
      <c r="J258" s="43">
        <v>68.400000000000006</v>
      </c>
      <c r="K258" s="44" t="s">
        <v>40</v>
      </c>
      <c r="L258" s="43"/>
    </row>
    <row r="259" spans="1:12" ht="15" x14ac:dyDescent="0.25">
      <c r="A259" s="23"/>
      <c r="B259" s="15"/>
      <c r="C259" s="11"/>
      <c r="D259" s="7" t="s">
        <v>23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59" t="s">
        <v>97</v>
      </c>
      <c r="E260" s="42" t="s">
        <v>120</v>
      </c>
      <c r="F260" s="43">
        <v>30</v>
      </c>
      <c r="G260" s="43">
        <v>1.92</v>
      </c>
      <c r="H260" s="43">
        <v>0.18</v>
      </c>
      <c r="I260" s="43">
        <v>23.1</v>
      </c>
      <c r="J260" s="43">
        <v>101.7</v>
      </c>
      <c r="K260" s="44" t="s">
        <v>40</v>
      </c>
      <c r="L260" s="43"/>
    </row>
    <row r="261" spans="1:12" ht="15" x14ac:dyDescent="0.2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4"/>
      <c r="B262" s="17"/>
      <c r="C262" s="8"/>
      <c r="D262" s="18" t="s">
        <v>32</v>
      </c>
      <c r="E262" s="9"/>
      <c r="F262" s="19">
        <f>SUM(F255:F261)</f>
        <v>500</v>
      </c>
      <c r="G262" s="19">
        <f t="shared" ref="G262:J262" si="94">SUM(G255:G261)</f>
        <v>22.72</v>
      </c>
      <c r="H262" s="19">
        <f t="shared" si="94"/>
        <v>25.52</v>
      </c>
      <c r="I262" s="19">
        <f t="shared" si="94"/>
        <v>93.81</v>
      </c>
      <c r="J262" s="19">
        <f t="shared" si="94"/>
        <v>694.68</v>
      </c>
      <c r="K262" s="25"/>
      <c r="L262" s="19">
        <v>106.86</v>
      </c>
    </row>
    <row r="263" spans="1:12" ht="15" x14ac:dyDescent="0.25">
      <c r="A263" s="26">
        <f>A255</f>
        <v>3</v>
      </c>
      <c r="B263" s="13">
        <f>B255</f>
        <v>4</v>
      </c>
      <c r="C263" s="10" t="s">
        <v>24</v>
      </c>
      <c r="D263" s="7" t="s">
        <v>25</v>
      </c>
      <c r="E263" s="42"/>
      <c r="F263" s="43"/>
      <c r="G263" s="43"/>
      <c r="H263" s="43"/>
      <c r="I263" s="43"/>
      <c r="J263" s="43"/>
      <c r="K263" s="44"/>
      <c r="L263" s="43"/>
    </row>
    <row r="264" spans="1:12" ht="25.5" x14ac:dyDescent="0.25">
      <c r="A264" s="23"/>
      <c r="B264" s="15"/>
      <c r="C264" s="11"/>
      <c r="D264" s="7" t="s">
        <v>26</v>
      </c>
      <c r="E264" s="42" t="s">
        <v>70</v>
      </c>
      <c r="F264" s="43">
        <v>250</v>
      </c>
      <c r="G264" s="43">
        <v>2.39</v>
      </c>
      <c r="H264" s="43">
        <v>5.08</v>
      </c>
      <c r="I264" s="43">
        <v>13</v>
      </c>
      <c r="J264" s="43">
        <v>117</v>
      </c>
      <c r="K264" s="44" t="s">
        <v>71</v>
      </c>
      <c r="L264" s="43"/>
    </row>
    <row r="265" spans="1:12" ht="25.5" x14ac:dyDescent="0.25">
      <c r="A265" s="23"/>
      <c r="B265" s="15"/>
      <c r="C265" s="11"/>
      <c r="D265" s="7" t="s">
        <v>27</v>
      </c>
      <c r="E265" s="42" t="s">
        <v>126</v>
      </c>
      <c r="F265" s="43">
        <v>75</v>
      </c>
      <c r="G265" s="43">
        <v>8.33</v>
      </c>
      <c r="H265" s="43">
        <v>17.93</v>
      </c>
      <c r="I265" s="43">
        <v>0.3</v>
      </c>
      <c r="J265" s="43">
        <v>195.75</v>
      </c>
      <c r="K265" s="44" t="s">
        <v>127</v>
      </c>
      <c r="L265" s="43"/>
    </row>
    <row r="266" spans="1:12" ht="25.5" x14ac:dyDescent="0.25">
      <c r="A266" s="23"/>
      <c r="B266" s="15"/>
      <c r="C266" s="11"/>
      <c r="D266" s="7" t="s">
        <v>28</v>
      </c>
      <c r="E266" s="42" t="s">
        <v>47</v>
      </c>
      <c r="F266" s="43">
        <v>165</v>
      </c>
      <c r="G266" s="43">
        <v>4.0199999999999996</v>
      </c>
      <c r="H266" s="43">
        <v>5.91</v>
      </c>
      <c r="I266" s="43">
        <v>40.35</v>
      </c>
      <c r="J266" s="43">
        <v>230.67</v>
      </c>
      <c r="K266" s="44" t="s">
        <v>48</v>
      </c>
      <c r="L266" s="43"/>
    </row>
    <row r="267" spans="1:12" ht="15" x14ac:dyDescent="0.25">
      <c r="A267" s="23"/>
      <c r="B267" s="15"/>
      <c r="C267" s="11"/>
      <c r="D267" s="7" t="s">
        <v>29</v>
      </c>
      <c r="E267" s="42" t="s">
        <v>88</v>
      </c>
      <c r="F267" s="43">
        <v>200</v>
      </c>
      <c r="G267" s="43">
        <v>0.1</v>
      </c>
      <c r="H267" s="43">
        <v>0</v>
      </c>
      <c r="I267" s="43">
        <v>21.6</v>
      </c>
      <c r="J267" s="43">
        <v>87</v>
      </c>
      <c r="K267" s="44" t="s">
        <v>89</v>
      </c>
      <c r="L267" s="43"/>
    </row>
    <row r="268" spans="1:12" ht="15" x14ac:dyDescent="0.25">
      <c r="A268" s="23"/>
      <c r="B268" s="15"/>
      <c r="C268" s="11"/>
      <c r="D268" s="7" t="s">
        <v>30</v>
      </c>
      <c r="E268" s="42" t="s">
        <v>51</v>
      </c>
      <c r="F268" s="43">
        <v>20</v>
      </c>
      <c r="G268" s="43">
        <v>1.6</v>
      </c>
      <c r="H268" s="43">
        <v>0.6</v>
      </c>
      <c r="I268" s="43">
        <v>10.8</v>
      </c>
      <c r="J268" s="43">
        <v>56</v>
      </c>
      <c r="K268" s="44" t="s">
        <v>40</v>
      </c>
      <c r="L268" s="43"/>
    </row>
    <row r="269" spans="1:12" ht="15" x14ac:dyDescent="0.25">
      <c r="A269" s="23"/>
      <c r="B269" s="15"/>
      <c r="C269" s="11"/>
      <c r="D269" s="7" t="s">
        <v>31</v>
      </c>
      <c r="E269" s="42" t="s">
        <v>43</v>
      </c>
      <c r="F269" s="43">
        <v>30</v>
      </c>
      <c r="G269" s="43">
        <v>2.58</v>
      </c>
      <c r="H269" s="43">
        <v>0.39</v>
      </c>
      <c r="I269" s="43">
        <v>13.56</v>
      </c>
      <c r="J269" s="43">
        <v>68.400000000000006</v>
      </c>
      <c r="K269" s="44" t="s">
        <v>40</v>
      </c>
      <c r="L269" s="43"/>
    </row>
    <row r="270" spans="1:12" ht="15" x14ac:dyDescent="0.25">
      <c r="A270" s="23"/>
      <c r="B270" s="15"/>
      <c r="C270" s="11"/>
      <c r="D270" s="5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4"/>
      <c r="B272" s="17"/>
      <c r="C272" s="8"/>
      <c r="D272" s="18" t="s">
        <v>32</v>
      </c>
      <c r="E272" s="9"/>
      <c r="F272" s="19">
        <f>SUM(F263:F271)</f>
        <v>740</v>
      </c>
      <c r="G272" s="19">
        <f t="shared" ref="G272:J272" si="95">SUM(G263:G271)</f>
        <v>19.020000000000003</v>
      </c>
      <c r="H272" s="19">
        <f t="shared" si="95"/>
        <v>29.91</v>
      </c>
      <c r="I272" s="19">
        <f t="shared" si="95"/>
        <v>99.61</v>
      </c>
      <c r="J272" s="19">
        <f t="shared" si="95"/>
        <v>754.81999999999994</v>
      </c>
      <c r="K272" s="25"/>
      <c r="L272" s="19">
        <v>106.86</v>
      </c>
    </row>
    <row r="273" spans="1:12" ht="15.75" thickBot="1" x14ac:dyDescent="0.25">
      <c r="A273" s="29">
        <f>A255</f>
        <v>3</v>
      </c>
      <c r="B273" s="30">
        <f>B255</f>
        <v>4</v>
      </c>
      <c r="C273" s="69" t="s">
        <v>4</v>
      </c>
      <c r="D273" s="70"/>
      <c r="E273" s="31"/>
      <c r="F273" s="32">
        <f>F262+F272</f>
        <v>1240</v>
      </c>
      <c r="G273" s="32">
        <f t="shared" ref="G273:J273" si="96">G262+G272</f>
        <v>41.74</v>
      </c>
      <c r="H273" s="32">
        <f t="shared" si="96"/>
        <v>55.43</v>
      </c>
      <c r="I273" s="32">
        <f t="shared" si="96"/>
        <v>193.42000000000002</v>
      </c>
      <c r="J273" s="32">
        <f t="shared" si="96"/>
        <v>1449.5</v>
      </c>
      <c r="K273" s="32"/>
      <c r="L273" s="32">
        <f t="shared" ref="L273" si="97">L262+L272</f>
        <v>213.72</v>
      </c>
    </row>
    <row r="274" spans="1:12" ht="15" x14ac:dyDescent="0.25">
      <c r="A274" s="20">
        <v>3</v>
      </c>
      <c r="B274" s="21">
        <v>5</v>
      </c>
      <c r="C274" s="22" t="s">
        <v>19</v>
      </c>
      <c r="D274" s="5" t="s">
        <v>20</v>
      </c>
      <c r="E274" s="39" t="s">
        <v>41</v>
      </c>
      <c r="F274" s="40">
        <v>90</v>
      </c>
      <c r="G274" s="40">
        <v>14.04</v>
      </c>
      <c r="H274" s="40">
        <v>7.56</v>
      </c>
      <c r="I274" s="40">
        <v>2.97</v>
      </c>
      <c r="J274" s="40">
        <v>136.08000000000001</v>
      </c>
      <c r="K274" s="41" t="s">
        <v>38</v>
      </c>
      <c r="L274" s="40"/>
    </row>
    <row r="275" spans="1:12" ht="25.5" x14ac:dyDescent="0.25">
      <c r="A275" s="23"/>
      <c r="B275" s="15"/>
      <c r="C275" s="11"/>
      <c r="D275" s="6" t="s">
        <v>20</v>
      </c>
      <c r="E275" s="42" t="s">
        <v>59</v>
      </c>
      <c r="F275" s="43">
        <v>150</v>
      </c>
      <c r="G275" s="43">
        <v>8.6</v>
      </c>
      <c r="H275" s="43">
        <v>6.09</v>
      </c>
      <c r="I275" s="43">
        <v>38.64</v>
      </c>
      <c r="J275" s="43">
        <v>243.75</v>
      </c>
      <c r="K275" s="44" t="s">
        <v>60</v>
      </c>
      <c r="L275" s="43"/>
    </row>
    <row r="276" spans="1:12" ht="25.5" x14ac:dyDescent="0.25">
      <c r="A276" s="23"/>
      <c r="B276" s="15"/>
      <c r="C276" s="11"/>
      <c r="D276" s="7" t="s">
        <v>21</v>
      </c>
      <c r="E276" s="42" t="s">
        <v>52</v>
      </c>
      <c r="F276" s="43">
        <v>200</v>
      </c>
      <c r="G276" s="43">
        <v>7.0000000000000007E-2</v>
      </c>
      <c r="H276" s="43">
        <v>0.02</v>
      </c>
      <c r="I276" s="43">
        <v>15</v>
      </c>
      <c r="J276" s="43">
        <v>60</v>
      </c>
      <c r="K276" s="44" t="s">
        <v>53</v>
      </c>
      <c r="L276" s="43"/>
    </row>
    <row r="277" spans="1:12" ht="15" x14ac:dyDescent="0.25">
      <c r="A277" s="23"/>
      <c r="B277" s="15"/>
      <c r="C277" s="11"/>
      <c r="D277" s="7" t="s">
        <v>22</v>
      </c>
      <c r="E277" s="42" t="s">
        <v>43</v>
      </c>
      <c r="F277" s="43">
        <v>15</v>
      </c>
      <c r="G277" s="43">
        <v>1.29</v>
      </c>
      <c r="H277" s="43">
        <v>0.2</v>
      </c>
      <c r="I277" s="43">
        <v>6.78</v>
      </c>
      <c r="J277" s="43">
        <v>34.200000000000003</v>
      </c>
      <c r="K277" s="44" t="s">
        <v>40</v>
      </c>
      <c r="L277" s="43"/>
    </row>
    <row r="278" spans="1:12" ht="15" x14ac:dyDescent="0.25">
      <c r="A278" s="23"/>
      <c r="B278" s="15"/>
      <c r="C278" s="11"/>
      <c r="D278" s="7" t="s">
        <v>23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56" t="s">
        <v>100</v>
      </c>
      <c r="E279" s="42" t="s">
        <v>99</v>
      </c>
      <c r="F279" s="43">
        <v>125</v>
      </c>
      <c r="G279" s="43">
        <v>3.75</v>
      </c>
      <c r="H279" s="43">
        <v>3.125</v>
      </c>
      <c r="I279" s="43">
        <v>19.125</v>
      </c>
      <c r="J279" s="43">
        <v>120</v>
      </c>
      <c r="K279" s="44" t="s">
        <v>40</v>
      </c>
      <c r="L279" s="43"/>
    </row>
    <row r="280" spans="1:12" ht="15" x14ac:dyDescent="0.25">
      <c r="A280" s="23"/>
      <c r="B280" s="15"/>
      <c r="C280" s="11"/>
      <c r="D280" s="63" t="s">
        <v>97</v>
      </c>
      <c r="E280" s="42" t="s">
        <v>131</v>
      </c>
      <c r="F280" s="43">
        <v>32</v>
      </c>
      <c r="G280" s="43">
        <v>1.6</v>
      </c>
      <c r="H280" s="43">
        <v>1.92</v>
      </c>
      <c r="I280" s="43">
        <v>22.08</v>
      </c>
      <c r="J280" s="43">
        <v>112</v>
      </c>
      <c r="K280" s="44" t="s">
        <v>40</v>
      </c>
      <c r="L280" s="43"/>
    </row>
    <row r="281" spans="1:12" ht="15.75" customHeight="1" x14ac:dyDescent="0.25">
      <c r="A281" s="24"/>
      <c r="B281" s="17"/>
      <c r="C281" s="8"/>
      <c r="D281" s="18" t="s">
        <v>32</v>
      </c>
      <c r="E281" s="9"/>
      <c r="F281" s="19">
        <f>SUM(F274:F280)</f>
        <v>612</v>
      </c>
      <c r="G281" s="19">
        <f t="shared" ref="G281:J281" si="98">SUM(G274:G280)</f>
        <v>29.35</v>
      </c>
      <c r="H281" s="19">
        <f t="shared" si="98"/>
        <v>18.914999999999999</v>
      </c>
      <c r="I281" s="19">
        <f t="shared" si="98"/>
        <v>104.595</v>
      </c>
      <c r="J281" s="19">
        <f t="shared" si="98"/>
        <v>706.03</v>
      </c>
      <c r="K281" s="25"/>
      <c r="L281" s="19">
        <v>106.86</v>
      </c>
    </row>
    <row r="282" spans="1:12" ht="15" x14ac:dyDescent="0.25">
      <c r="A282" s="26">
        <f>A274</f>
        <v>3</v>
      </c>
      <c r="B282" s="13">
        <f>B274</f>
        <v>5</v>
      </c>
      <c r="C282" s="10" t="s">
        <v>24</v>
      </c>
      <c r="D282" s="7" t="s">
        <v>25</v>
      </c>
      <c r="E282" s="42"/>
      <c r="F282" s="43"/>
      <c r="G282" s="43"/>
      <c r="H282" s="43"/>
      <c r="I282" s="43"/>
      <c r="J282" s="43"/>
      <c r="K282" s="44"/>
      <c r="L282" s="43"/>
    </row>
    <row r="283" spans="1:12" ht="25.5" x14ac:dyDescent="0.25">
      <c r="A283" s="23"/>
      <c r="B283" s="15"/>
      <c r="C283" s="11"/>
      <c r="D283" s="7" t="s">
        <v>26</v>
      </c>
      <c r="E283" s="42" t="s">
        <v>105</v>
      </c>
      <c r="F283" s="43">
        <v>250</v>
      </c>
      <c r="G283" s="43">
        <v>1.77</v>
      </c>
      <c r="H283" s="43">
        <v>4.95</v>
      </c>
      <c r="I283" s="43">
        <v>7.9</v>
      </c>
      <c r="J283" s="43">
        <v>89.75</v>
      </c>
      <c r="K283" s="44" t="s">
        <v>44</v>
      </c>
      <c r="L283" s="43"/>
    </row>
    <row r="284" spans="1:12" ht="15" x14ac:dyDescent="0.25">
      <c r="A284" s="23"/>
      <c r="B284" s="15"/>
      <c r="C284" s="11"/>
      <c r="D284" s="7" t="s">
        <v>27</v>
      </c>
      <c r="E284" s="42" t="s">
        <v>72</v>
      </c>
      <c r="F284" s="43">
        <v>90</v>
      </c>
      <c r="G284" s="43">
        <v>11.88</v>
      </c>
      <c r="H284" s="43">
        <v>25.56</v>
      </c>
      <c r="I284" s="43">
        <v>14.22</v>
      </c>
      <c r="J284" s="43">
        <v>333</v>
      </c>
      <c r="K284" s="44" t="s">
        <v>73</v>
      </c>
      <c r="L284" s="43"/>
    </row>
    <row r="285" spans="1:12" ht="15" x14ac:dyDescent="0.25">
      <c r="A285" s="23"/>
      <c r="B285" s="15"/>
      <c r="C285" s="11"/>
      <c r="D285" s="7" t="s">
        <v>28</v>
      </c>
      <c r="E285" s="42" t="s">
        <v>101</v>
      </c>
      <c r="F285" s="43">
        <v>150</v>
      </c>
      <c r="G285" s="43">
        <v>2.5499999999999998</v>
      </c>
      <c r="H285" s="43">
        <v>5.25</v>
      </c>
      <c r="I285" s="43">
        <v>19.2</v>
      </c>
      <c r="J285" s="43">
        <v>134.1</v>
      </c>
      <c r="K285" s="44" t="s">
        <v>102</v>
      </c>
      <c r="L285" s="43"/>
    </row>
    <row r="286" spans="1:12" ht="25.5" x14ac:dyDescent="0.25">
      <c r="A286" s="23"/>
      <c r="B286" s="15"/>
      <c r="C286" s="11"/>
      <c r="D286" s="7" t="s">
        <v>29</v>
      </c>
      <c r="E286" s="42" t="s">
        <v>113</v>
      </c>
      <c r="F286" s="43">
        <v>200</v>
      </c>
      <c r="G286" s="43">
        <v>0.16</v>
      </c>
      <c r="H286" s="43">
        <v>0.16</v>
      </c>
      <c r="I286" s="43">
        <v>27.88</v>
      </c>
      <c r="J286" s="43">
        <v>114.6</v>
      </c>
      <c r="K286" s="44" t="s">
        <v>114</v>
      </c>
      <c r="L286" s="43"/>
    </row>
    <row r="287" spans="1:12" ht="15" x14ac:dyDescent="0.25">
      <c r="A287" s="23"/>
      <c r="B287" s="15"/>
      <c r="C287" s="11"/>
      <c r="D287" s="7" t="s">
        <v>30</v>
      </c>
      <c r="E287" s="42" t="s">
        <v>51</v>
      </c>
      <c r="F287" s="43">
        <v>15</v>
      </c>
      <c r="G287" s="43">
        <v>1.2</v>
      </c>
      <c r="H287" s="43">
        <v>0.45</v>
      </c>
      <c r="I287" s="43">
        <v>8.1</v>
      </c>
      <c r="J287" s="43">
        <v>42</v>
      </c>
      <c r="K287" s="44" t="s">
        <v>40</v>
      </c>
      <c r="L287" s="43"/>
    </row>
    <row r="288" spans="1:12" ht="15" x14ac:dyDescent="0.25">
      <c r="A288" s="23"/>
      <c r="B288" s="15"/>
      <c r="C288" s="11"/>
      <c r="D288" s="7" t="s">
        <v>31</v>
      </c>
      <c r="E288" s="42" t="s">
        <v>43</v>
      </c>
      <c r="F288" s="43">
        <v>20</v>
      </c>
      <c r="G288" s="43">
        <v>1.72</v>
      </c>
      <c r="H288" s="43">
        <v>0.26</v>
      </c>
      <c r="I288" s="43">
        <v>9.0399999999999991</v>
      </c>
      <c r="J288" s="43">
        <v>45.6</v>
      </c>
      <c r="K288" s="44" t="s">
        <v>40</v>
      </c>
      <c r="L288" s="43"/>
    </row>
    <row r="289" spans="1:12" ht="15" x14ac:dyDescent="0.2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4"/>
      <c r="B291" s="17"/>
      <c r="C291" s="8"/>
      <c r="D291" s="18" t="s">
        <v>32</v>
      </c>
      <c r="E291" s="9"/>
      <c r="F291" s="19">
        <f>SUM(F282:F290)</f>
        <v>725</v>
      </c>
      <c r="G291" s="19">
        <f t="shared" ref="G291:J291" si="99">SUM(G282:G290)</f>
        <v>19.279999999999998</v>
      </c>
      <c r="H291" s="19">
        <f t="shared" si="99"/>
        <v>36.629999999999995</v>
      </c>
      <c r="I291" s="19">
        <f t="shared" si="99"/>
        <v>86.34</v>
      </c>
      <c r="J291" s="19">
        <f t="shared" si="99"/>
        <v>759.05000000000007</v>
      </c>
      <c r="K291" s="25"/>
      <c r="L291" s="19">
        <v>106.86</v>
      </c>
    </row>
    <row r="292" spans="1:12" ht="15.75" thickBot="1" x14ac:dyDescent="0.25">
      <c r="A292" s="29">
        <f>A274</f>
        <v>3</v>
      </c>
      <c r="B292" s="30">
        <f>B274</f>
        <v>5</v>
      </c>
      <c r="C292" s="69" t="s">
        <v>4</v>
      </c>
      <c r="D292" s="70"/>
      <c r="E292" s="31"/>
      <c r="F292" s="32">
        <f>F281+F291</f>
        <v>1337</v>
      </c>
      <c r="G292" s="32">
        <f t="shared" ref="G292:J292" si="100">G281+G291</f>
        <v>48.629999999999995</v>
      </c>
      <c r="H292" s="32">
        <f t="shared" si="100"/>
        <v>55.544999999999995</v>
      </c>
      <c r="I292" s="32">
        <f t="shared" si="100"/>
        <v>190.935</v>
      </c>
      <c r="J292" s="32">
        <f t="shared" si="100"/>
        <v>1465.08</v>
      </c>
      <c r="K292" s="32"/>
      <c r="L292" s="32">
        <f t="shared" ref="L292" si="101">L281+L291</f>
        <v>213.72</v>
      </c>
    </row>
    <row r="293" spans="1:12" ht="13.5" thickBot="1" x14ac:dyDescent="0.25">
      <c r="A293" s="27"/>
      <c r="B293" s="28"/>
      <c r="C293" s="71" t="s">
        <v>5</v>
      </c>
      <c r="D293" s="71"/>
      <c r="E293" s="71"/>
      <c r="F293" s="34">
        <f>(F24+F43+F62+F82+F102+F121+F140+F159+F178+F197+F216+F235+F254+F273+F292)/(IF(F24=0,0,1)+IF(F43=0,0,1)+IF(F62=0,0,1)+IF(F82=0,0,1)+IF(F102=0,0,1)+IF(F121=0,0,1)+IF(F140=0,0,1)+IF(F159=0,0,1)+IF(F178=0,0,1)+IF(F197=0,0,1)+IF(F216=0,0,1)+IF(F235=0,0,1)+IF(F254=0,0,1)+IF(F273=0,0,1)+IF(F292=0,0,1))</f>
        <v>1264.4666666666667</v>
      </c>
      <c r="G293" s="34">
        <f t="shared" ref="G293:J293" si="102">(G24+G43+G62+G82+G102+G121+G140+G159+G178+G197+G216+G235+G254+G273+G292)/(IF(G24=0,0,1)+IF(G43=0,0,1)+IF(G62=0,0,1)+IF(G82=0,0,1)+IF(G102=0,0,1)+IF(G121=0,0,1)+IF(G140=0,0,1)+IF(G159=0,0,1)+IF(G178=0,0,1)+IF(G197=0,0,1)+IF(G216=0,0,1)+IF(G235=0,0,1)+IF(G254=0,0,1)+IF(G273=0,0,1)+IF(G292=0,0,1))</f>
        <v>46.145266666666664</v>
      </c>
      <c r="H293" s="34">
        <f t="shared" si="102"/>
        <v>57.503066666666662</v>
      </c>
      <c r="I293" s="34">
        <f t="shared" si="102"/>
        <v>181.81246666666667</v>
      </c>
      <c r="J293" s="34">
        <f t="shared" si="102"/>
        <v>1439.2806666666665</v>
      </c>
      <c r="K293" s="34"/>
      <c r="L293" s="34">
        <f>(L24+L43+L62+L82+L102+L121+L140+L159+L178+L197+L216+L235+L254+L273+L292)/(IF(L24=0,0,1)+IF(L43=0,0,1)+IF(L62=0,0,1)+IF(L82=0,0,1)+IF(L102=0,0,1)+IF(L121=0,0,1)+IF(L140=0,0,1)+IF(L159=0,0,1)+IF(L178=0,0,1)+IF(L197=0,0,1)+IF(L216=0,0,1)+IF(L235=0,0,1)+IF(L254=0,0,1)+IF(L273=0,0,1)+IF(L292=0,0,1))</f>
        <v>213.71999999999991</v>
      </c>
    </row>
  </sheetData>
  <mergeCells count="19">
    <mergeCell ref="C82:D82"/>
    <mergeCell ref="C102:D102"/>
    <mergeCell ref="C24:D24"/>
    <mergeCell ref="C293:E293"/>
    <mergeCell ref="C197:D197"/>
    <mergeCell ref="C121:D121"/>
    <mergeCell ref="C140:D140"/>
    <mergeCell ref="C159:D159"/>
    <mergeCell ref="C178:D178"/>
    <mergeCell ref="C216:D216"/>
    <mergeCell ref="C235:D235"/>
    <mergeCell ref="C254:D254"/>
    <mergeCell ref="C273:D273"/>
    <mergeCell ref="C292:D292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2025-01-09T13:19:11Z</dcterms:modified>
</cp:coreProperties>
</file>